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pi-sv\登録室\会場関連\★★★★★R6準備\協会HP用\R7継続HP\"/>
    </mc:Choice>
  </mc:AlternateContent>
  <xr:revisionPtr revIDLastSave="0" documentId="13_ncr:1_{506BEF4F-6706-49D8-8949-BEB9303357BC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申込データ" sheetId="1" r:id="rId1"/>
    <sheet name="R7日程" sheetId="6" r:id="rId2"/>
    <sheet name="継続団体様用お申込みの流れ" sheetId="5" r:id="rId3"/>
    <sheet name="届出区分" sheetId="4" r:id="rId4"/>
  </sheets>
  <externalReferences>
    <externalReference r:id="rId5"/>
  </externalReferences>
  <definedNames>
    <definedName name="_xlnm._FilterDatabase" localSheetId="0">申込データ!$D$1:$T$60</definedName>
    <definedName name="TempExcel" localSheetId="2">[1]申込データ!#REF!</definedName>
    <definedName name="TempExcel">申込データ!#REF!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C61" i="1"/>
  <c r="T61" i="1"/>
  <c r="H62" i="1"/>
  <c r="C62" i="1"/>
  <c r="T62" i="1"/>
  <c r="H63" i="1"/>
  <c r="C63" i="1"/>
  <c r="T63" i="1"/>
  <c r="H64" i="1"/>
  <c r="C64" i="1"/>
  <c r="T64" i="1"/>
  <c r="H65" i="1"/>
  <c r="C65" i="1"/>
  <c r="T65" i="1"/>
  <c r="H66" i="1"/>
  <c r="C66" i="1"/>
  <c r="T66" i="1"/>
  <c r="H67" i="1"/>
  <c r="C67" i="1"/>
  <c r="T67" i="1"/>
  <c r="H68" i="1"/>
  <c r="C68" i="1"/>
  <c r="T68" i="1"/>
  <c r="H69" i="1"/>
  <c r="C69" i="1"/>
  <c r="T69" i="1"/>
  <c r="H70" i="1"/>
  <c r="C70" i="1"/>
  <c r="T70" i="1"/>
  <c r="H71" i="1"/>
  <c r="C71" i="1"/>
  <c r="T71" i="1"/>
  <c r="H72" i="1"/>
  <c r="C72" i="1"/>
  <c r="T72" i="1"/>
  <c r="H73" i="1"/>
  <c r="C73" i="1"/>
  <c r="T73" i="1"/>
  <c r="H74" i="1"/>
  <c r="C74" i="1"/>
  <c r="T74" i="1"/>
  <c r="H75" i="1"/>
  <c r="C75" i="1"/>
  <c r="T75" i="1"/>
  <c r="H76" i="1"/>
  <c r="C76" i="1"/>
  <c r="T76" i="1"/>
  <c r="H77" i="1"/>
  <c r="C77" i="1"/>
  <c r="T77" i="1"/>
  <c r="H78" i="1"/>
  <c r="C78" i="1"/>
  <c r="T78" i="1"/>
  <c r="H79" i="1"/>
  <c r="C79" i="1"/>
  <c r="T79" i="1"/>
  <c r="H80" i="1"/>
  <c r="C80" i="1"/>
  <c r="T80" i="1"/>
  <c r="H81" i="1"/>
  <c r="C81" i="1"/>
  <c r="T81" i="1"/>
  <c r="H82" i="1"/>
  <c r="C82" i="1"/>
  <c r="T82" i="1"/>
  <c r="H83" i="1"/>
  <c r="C83" i="1"/>
  <c r="T83" i="1"/>
  <c r="H84" i="1"/>
  <c r="C84" i="1"/>
  <c r="T84" i="1"/>
  <c r="H85" i="1"/>
  <c r="C85" i="1"/>
  <c r="T85" i="1"/>
  <c r="H86" i="1"/>
  <c r="C86" i="1"/>
  <c r="T86" i="1"/>
  <c r="H87" i="1"/>
  <c r="C87" i="1"/>
  <c r="T87" i="1"/>
  <c r="H88" i="1"/>
  <c r="C88" i="1"/>
  <c r="T88" i="1"/>
  <c r="H89" i="1"/>
  <c r="C89" i="1"/>
  <c r="T89" i="1"/>
  <c r="H90" i="1"/>
  <c r="C90" i="1"/>
  <c r="T90" i="1"/>
  <c r="H91" i="1"/>
  <c r="C91" i="1"/>
  <c r="T91" i="1"/>
  <c r="H92" i="1"/>
  <c r="C92" i="1"/>
  <c r="T92" i="1"/>
  <c r="H93" i="1"/>
  <c r="C93" i="1"/>
  <c r="T93" i="1"/>
  <c r="H94" i="1"/>
  <c r="C94" i="1"/>
  <c r="T94" i="1"/>
  <c r="H95" i="1"/>
  <c r="C95" i="1"/>
  <c r="T95" i="1"/>
  <c r="H96" i="1"/>
  <c r="C96" i="1"/>
  <c r="T96" i="1"/>
  <c r="H97" i="1"/>
  <c r="C97" i="1"/>
  <c r="T97" i="1"/>
  <c r="H98" i="1"/>
  <c r="C98" i="1"/>
  <c r="T98" i="1"/>
  <c r="H99" i="1"/>
  <c r="C99" i="1"/>
  <c r="T99" i="1"/>
  <c r="H100" i="1"/>
  <c r="C100" i="1"/>
  <c r="T100" i="1"/>
  <c r="H101" i="1"/>
  <c r="C101" i="1"/>
  <c r="T101" i="1"/>
  <c r="H102" i="1"/>
  <c r="C102" i="1"/>
  <c r="T102" i="1"/>
  <c r="H103" i="1"/>
  <c r="C103" i="1"/>
  <c r="T103" i="1"/>
  <c r="H104" i="1"/>
  <c r="C104" i="1"/>
  <c r="T104" i="1"/>
  <c r="H105" i="1"/>
  <c r="C105" i="1"/>
  <c r="T105" i="1"/>
  <c r="H106" i="1"/>
  <c r="C106" i="1"/>
  <c r="T106" i="1"/>
  <c r="H107" i="1"/>
  <c r="C107" i="1"/>
  <c r="T107" i="1"/>
  <c r="H108" i="1"/>
  <c r="C108" i="1"/>
  <c r="T108" i="1"/>
  <c r="H109" i="1"/>
  <c r="C109" i="1"/>
  <c r="T109" i="1"/>
  <c r="H110" i="1"/>
  <c r="C110" i="1"/>
  <c r="T110" i="1"/>
  <c r="H111" i="1"/>
  <c r="C111" i="1"/>
  <c r="T111" i="1"/>
  <c r="H112" i="1"/>
  <c r="C112" i="1"/>
  <c r="T112" i="1"/>
  <c r="H113" i="1"/>
  <c r="C113" i="1"/>
  <c r="T113" i="1"/>
  <c r="H114" i="1"/>
  <c r="C114" i="1"/>
  <c r="T114" i="1"/>
  <c r="H115" i="1"/>
  <c r="C115" i="1"/>
  <c r="T115" i="1"/>
  <c r="H116" i="1"/>
  <c r="C116" i="1"/>
  <c r="T116" i="1"/>
  <c r="H117" i="1"/>
  <c r="C117" i="1"/>
  <c r="T117" i="1"/>
  <c r="H118" i="1"/>
  <c r="C118" i="1"/>
  <c r="T118" i="1"/>
  <c r="H119" i="1"/>
  <c r="C119" i="1"/>
  <c r="T119" i="1"/>
  <c r="H120" i="1"/>
  <c r="C120" i="1"/>
  <c r="T120" i="1"/>
  <c r="H121" i="1"/>
  <c r="C121" i="1"/>
  <c r="T121" i="1"/>
  <c r="H122" i="1"/>
  <c r="C122" i="1"/>
  <c r="T122" i="1"/>
  <c r="H123" i="1"/>
  <c r="C123" i="1"/>
  <c r="T123" i="1"/>
  <c r="H124" i="1"/>
  <c r="C124" i="1"/>
  <c r="T124" i="1"/>
  <c r="H125" i="1"/>
  <c r="C125" i="1"/>
  <c r="T125" i="1"/>
  <c r="H126" i="1"/>
  <c r="C126" i="1"/>
  <c r="T126" i="1"/>
  <c r="H127" i="1"/>
  <c r="C127" i="1"/>
  <c r="T127" i="1"/>
  <c r="H128" i="1"/>
  <c r="C128" i="1"/>
  <c r="T128" i="1"/>
  <c r="H129" i="1"/>
  <c r="C129" i="1"/>
  <c r="T129" i="1"/>
  <c r="H130" i="1"/>
  <c r="C130" i="1"/>
  <c r="T130" i="1"/>
  <c r="H131" i="1"/>
  <c r="C131" i="1"/>
  <c r="T131" i="1"/>
  <c r="H132" i="1"/>
  <c r="C132" i="1"/>
  <c r="T132" i="1"/>
  <c r="H133" i="1"/>
  <c r="C133" i="1"/>
  <c r="T133" i="1"/>
  <c r="H134" i="1"/>
  <c r="C134" i="1"/>
  <c r="T134" i="1"/>
  <c r="H135" i="1"/>
  <c r="C135" i="1"/>
  <c r="T135" i="1"/>
  <c r="H136" i="1"/>
  <c r="C136" i="1"/>
  <c r="T136" i="1"/>
  <c r="H137" i="1"/>
  <c r="C137" i="1"/>
  <c r="T137" i="1"/>
  <c r="H138" i="1"/>
  <c r="C138" i="1"/>
  <c r="T138" i="1"/>
  <c r="H139" i="1"/>
  <c r="C139" i="1"/>
  <c r="T139" i="1"/>
  <c r="H140" i="1"/>
  <c r="C140" i="1"/>
  <c r="T140" i="1"/>
  <c r="H141" i="1"/>
  <c r="C141" i="1"/>
  <c r="T141" i="1"/>
  <c r="H142" i="1"/>
  <c r="C142" i="1"/>
  <c r="T142" i="1"/>
  <c r="H143" i="1"/>
  <c r="C143" i="1"/>
  <c r="T143" i="1"/>
  <c r="H144" i="1"/>
  <c r="C144" i="1"/>
  <c r="T144" i="1"/>
  <c r="H145" i="1"/>
  <c r="C145" i="1"/>
  <c r="T145" i="1"/>
  <c r="H146" i="1"/>
  <c r="C146" i="1"/>
  <c r="T146" i="1"/>
  <c r="H147" i="1"/>
  <c r="C147" i="1"/>
  <c r="T147" i="1"/>
  <c r="H148" i="1"/>
  <c r="C148" i="1"/>
  <c r="T148" i="1"/>
  <c r="H149" i="1"/>
  <c r="C149" i="1"/>
  <c r="T149" i="1"/>
  <c r="H150" i="1"/>
  <c r="C150" i="1"/>
  <c r="T150" i="1"/>
  <c r="H151" i="1"/>
  <c r="C151" i="1"/>
  <c r="T151" i="1"/>
  <c r="H152" i="1"/>
  <c r="C152" i="1"/>
  <c r="T152" i="1"/>
  <c r="H153" i="1"/>
  <c r="C153" i="1"/>
  <c r="T153" i="1"/>
  <c r="H154" i="1"/>
  <c r="C154" i="1"/>
  <c r="T154" i="1"/>
  <c r="H155" i="1"/>
  <c r="C155" i="1"/>
  <c r="T155" i="1"/>
  <c r="H156" i="1"/>
  <c r="C156" i="1"/>
  <c r="T156" i="1"/>
  <c r="H157" i="1"/>
  <c r="C157" i="1"/>
  <c r="T157" i="1"/>
  <c r="H158" i="1"/>
  <c r="C158" i="1"/>
  <c r="T158" i="1"/>
  <c r="H159" i="1"/>
  <c r="C159" i="1"/>
  <c r="T159" i="1"/>
  <c r="H160" i="1"/>
  <c r="C160" i="1"/>
  <c r="T160" i="1"/>
  <c r="H161" i="1"/>
  <c r="C161" i="1"/>
  <c r="T161" i="1"/>
  <c r="H162" i="1"/>
  <c r="C162" i="1"/>
  <c r="T162" i="1"/>
  <c r="H163" i="1"/>
  <c r="C163" i="1"/>
  <c r="T163" i="1"/>
  <c r="H164" i="1"/>
  <c r="C164" i="1"/>
  <c r="T164" i="1"/>
  <c r="H165" i="1"/>
  <c r="C165" i="1"/>
  <c r="T165" i="1"/>
  <c r="H166" i="1"/>
  <c r="C166" i="1"/>
  <c r="T166" i="1"/>
  <c r="H167" i="1"/>
  <c r="C167" i="1"/>
  <c r="T167" i="1"/>
  <c r="H168" i="1"/>
  <c r="C168" i="1"/>
  <c r="T168" i="1"/>
  <c r="H169" i="1"/>
  <c r="C169" i="1"/>
  <c r="T169" i="1"/>
  <c r="H170" i="1"/>
  <c r="C170" i="1"/>
  <c r="T170" i="1"/>
  <c r="H171" i="1"/>
  <c r="C171" i="1"/>
  <c r="T171" i="1"/>
  <c r="H172" i="1"/>
  <c r="C172" i="1"/>
  <c r="T172" i="1"/>
  <c r="H173" i="1"/>
  <c r="C173" i="1"/>
  <c r="T173" i="1"/>
  <c r="H174" i="1"/>
  <c r="C174" i="1"/>
  <c r="T174" i="1"/>
  <c r="H175" i="1"/>
  <c r="C175" i="1"/>
  <c r="T175" i="1"/>
  <c r="H176" i="1"/>
  <c r="C176" i="1"/>
  <c r="T176" i="1"/>
  <c r="H177" i="1"/>
  <c r="C177" i="1"/>
  <c r="T177" i="1"/>
  <c r="H178" i="1"/>
  <c r="C178" i="1"/>
  <c r="T178" i="1"/>
  <c r="H179" i="1"/>
  <c r="C179" i="1"/>
  <c r="T179" i="1"/>
  <c r="H180" i="1"/>
  <c r="C180" i="1"/>
  <c r="T180" i="1"/>
  <c r="H181" i="1"/>
  <c r="C181" i="1"/>
  <c r="T181" i="1"/>
  <c r="H182" i="1"/>
  <c r="C182" i="1"/>
  <c r="T182" i="1"/>
  <c r="H183" i="1"/>
  <c r="C183" i="1"/>
  <c r="T183" i="1"/>
  <c r="H184" i="1"/>
  <c r="C184" i="1"/>
  <c r="T184" i="1"/>
  <c r="H185" i="1"/>
  <c r="C185" i="1"/>
  <c r="T185" i="1"/>
  <c r="H186" i="1"/>
  <c r="C186" i="1"/>
  <c r="T186" i="1"/>
  <c r="H187" i="1"/>
  <c r="C187" i="1"/>
  <c r="T187" i="1"/>
  <c r="H188" i="1"/>
  <c r="C188" i="1"/>
  <c r="T188" i="1"/>
  <c r="H189" i="1"/>
  <c r="C189" i="1"/>
  <c r="T189" i="1"/>
  <c r="H190" i="1"/>
  <c r="C190" i="1"/>
  <c r="T190" i="1"/>
  <c r="H191" i="1"/>
  <c r="C191" i="1"/>
  <c r="T191" i="1"/>
  <c r="H192" i="1"/>
  <c r="C192" i="1"/>
  <c r="T192" i="1"/>
  <c r="H193" i="1"/>
  <c r="C193" i="1"/>
  <c r="T193" i="1"/>
  <c r="H194" i="1"/>
  <c r="C194" i="1"/>
  <c r="T194" i="1"/>
  <c r="H195" i="1"/>
  <c r="C195" i="1"/>
  <c r="T195" i="1"/>
  <c r="H196" i="1"/>
  <c r="C196" i="1"/>
  <c r="T196" i="1"/>
  <c r="H197" i="1"/>
  <c r="C197" i="1"/>
  <c r="T197" i="1"/>
  <c r="H198" i="1"/>
  <c r="C198" i="1"/>
  <c r="T198" i="1"/>
  <c r="H199" i="1"/>
  <c r="C199" i="1"/>
  <c r="T199" i="1"/>
  <c r="H200" i="1"/>
  <c r="C200" i="1"/>
  <c r="T200" i="1"/>
  <c r="H201" i="1"/>
  <c r="C201" i="1"/>
  <c r="T201" i="1"/>
  <c r="H202" i="1"/>
  <c r="C202" i="1"/>
  <c r="T202" i="1"/>
  <c r="H203" i="1"/>
  <c r="C203" i="1"/>
  <c r="T203" i="1"/>
  <c r="H204" i="1"/>
  <c r="C204" i="1"/>
  <c r="T204" i="1"/>
  <c r="H205" i="1"/>
  <c r="C205" i="1"/>
  <c r="T2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" i="1"/>
  <c r="E166" i="1"/>
  <c r="E97" i="1"/>
  <c r="E162" i="1"/>
  <c r="E197" i="1"/>
  <c r="E101" i="1"/>
  <c r="E173" i="1"/>
  <c r="E104" i="1"/>
  <c r="E183" i="1"/>
  <c r="E64" i="1"/>
  <c r="E108" i="1"/>
  <c r="E180" i="1"/>
  <c r="E111" i="1"/>
  <c r="E204" i="1"/>
  <c r="E65" i="1"/>
  <c r="E115" i="1"/>
  <c r="E187" i="1"/>
  <c r="E118" i="1"/>
  <c r="E67" i="1"/>
  <c r="E72" i="1"/>
  <c r="E122" i="1"/>
  <c r="E194" i="1"/>
  <c r="E125" i="1"/>
  <c r="E116" i="1"/>
  <c r="E79" i="1"/>
  <c r="E129" i="1"/>
  <c r="E201" i="1"/>
  <c r="E139" i="1"/>
  <c r="E158" i="1"/>
  <c r="E86" i="1"/>
  <c r="E136" i="1"/>
  <c r="E62" i="1"/>
  <c r="E153" i="1"/>
  <c r="E193" i="1"/>
  <c r="E93" i="1"/>
  <c r="E143" i="1"/>
  <c r="E146" i="1"/>
  <c r="E160" i="1"/>
  <c r="E69" i="1"/>
  <c r="E100" i="1"/>
  <c r="E150" i="1"/>
  <c r="E75" i="1"/>
  <c r="E91" i="1"/>
  <c r="E71" i="1"/>
  <c r="E156" i="1"/>
  <c r="E159" i="1"/>
  <c r="E94" i="1"/>
  <c r="E70" i="1"/>
  <c r="E167" i="1"/>
  <c r="E132" i="1"/>
  <c r="E107" i="1"/>
  <c r="E157" i="1"/>
  <c r="E105" i="1"/>
  <c r="E174" i="1"/>
  <c r="E181" i="1"/>
  <c r="E114" i="1"/>
  <c r="E164" i="1"/>
  <c r="E126" i="1"/>
  <c r="E188" i="1"/>
  <c r="E63" i="1"/>
  <c r="E121" i="1"/>
  <c r="E171" i="1"/>
  <c r="E154" i="1"/>
  <c r="E195" i="1"/>
  <c r="E98" i="1"/>
  <c r="E128" i="1"/>
  <c r="E178" i="1"/>
  <c r="E182" i="1"/>
  <c r="E202" i="1"/>
  <c r="E140" i="1"/>
  <c r="E135" i="1"/>
  <c r="E185" i="1"/>
  <c r="E61" i="1"/>
  <c r="E85" i="1"/>
  <c r="E77" i="1"/>
  <c r="E168" i="1"/>
  <c r="E142" i="1"/>
  <c r="E192" i="1"/>
  <c r="E68" i="1"/>
  <c r="E92" i="1"/>
  <c r="E84" i="1"/>
  <c r="E196" i="1"/>
  <c r="E149" i="1"/>
  <c r="E199" i="1"/>
  <c r="E113" i="1"/>
  <c r="E88" i="1"/>
  <c r="E141" i="1"/>
  <c r="E82" i="1"/>
  <c r="E134" i="1"/>
  <c r="E112" i="1"/>
  <c r="E106" i="1"/>
  <c r="E163" i="1"/>
  <c r="E137" i="1"/>
  <c r="E89" i="1"/>
  <c r="E155" i="1"/>
  <c r="E119" i="1"/>
  <c r="E127" i="1"/>
  <c r="E170" i="1"/>
  <c r="E179" i="1"/>
  <c r="E96" i="1"/>
  <c r="E133" i="1"/>
  <c r="E148" i="1"/>
  <c r="E177" i="1"/>
  <c r="E74" i="1"/>
  <c r="E147" i="1"/>
  <c r="E169" i="1"/>
  <c r="E110" i="1"/>
  <c r="E95" i="1"/>
  <c r="E161" i="1"/>
  <c r="E190" i="1"/>
  <c r="E117" i="1"/>
  <c r="E175" i="1"/>
  <c r="E81" i="1"/>
  <c r="E151" i="1"/>
  <c r="E102" i="1"/>
  <c r="E131" i="1"/>
  <c r="E172" i="1"/>
  <c r="E109" i="1"/>
  <c r="E138" i="1"/>
  <c r="E78" i="1"/>
  <c r="E130" i="1"/>
  <c r="E76" i="1"/>
  <c r="E144" i="1"/>
  <c r="E152" i="1"/>
  <c r="E120" i="1"/>
  <c r="E87" i="1"/>
  <c r="E90" i="1"/>
  <c r="E176" i="1"/>
  <c r="E103" i="1"/>
  <c r="E184" i="1"/>
  <c r="E191" i="1"/>
  <c r="E123" i="1"/>
  <c r="E198" i="1"/>
  <c r="E124" i="1"/>
  <c r="E189" i="1"/>
  <c r="E205" i="1"/>
  <c r="E203" i="1"/>
  <c r="E66" i="1"/>
  <c r="E200" i="1"/>
  <c r="E73" i="1"/>
  <c r="E145" i="1"/>
  <c r="E99" i="1"/>
  <c r="E80" i="1"/>
  <c r="E83" i="1"/>
  <c r="E165" i="1"/>
  <c r="E186" i="1"/>
  <c r="H6" i="1" l="1"/>
  <c r="C5" i="1"/>
  <c r="C4" i="1"/>
  <c r="F4" i="4" l="1"/>
  <c r="F5" i="4"/>
  <c r="F3" i="4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4" i="1"/>
  <c r="H5" i="1"/>
  <c r="M4" i="1"/>
  <c r="E5" i="1"/>
  <c r="M5" i="1"/>
  <c r="E4" i="1"/>
  <c r="H7" i="1" l="1"/>
  <c r="H8" i="1"/>
  <c r="H9" i="1"/>
  <c r="H10" i="1"/>
  <c r="H11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E25" i="1"/>
  <c r="E54" i="1"/>
  <c r="E45" i="1"/>
  <c r="E44" i="1"/>
  <c r="E29" i="1"/>
  <c r="E32" i="1"/>
  <c r="E35" i="1"/>
  <c r="E26" i="1"/>
  <c r="E10" i="1"/>
  <c r="E38" i="1"/>
  <c r="E31" i="1"/>
  <c r="E59" i="1"/>
  <c r="E51" i="1"/>
  <c r="E15" i="1"/>
  <c r="E11" i="1"/>
  <c r="E52" i="1"/>
  <c r="E23" i="1"/>
  <c r="E39" i="1"/>
  <c r="E22" i="1"/>
  <c r="E34" i="1"/>
  <c r="E56" i="1"/>
  <c r="E60" i="1"/>
  <c r="E20" i="1"/>
  <c r="E16" i="1"/>
  <c r="E43" i="1"/>
  <c r="E47" i="1"/>
  <c r="E50" i="1"/>
  <c r="E13" i="1"/>
  <c r="E36" i="1"/>
  <c r="E30" i="1"/>
  <c r="E12" i="1"/>
  <c r="E18" i="1"/>
  <c r="E28" i="1"/>
  <c r="E53" i="1"/>
  <c r="E27" i="1"/>
  <c r="E42" i="1"/>
  <c r="E33" i="1"/>
  <c r="E24" i="1"/>
  <c r="E57" i="1"/>
  <c r="E14" i="1"/>
  <c r="E49" i="1"/>
  <c r="E9" i="1"/>
  <c r="E19" i="1"/>
  <c r="E41" i="1"/>
  <c r="E58" i="1"/>
  <c r="E55" i="1"/>
  <c r="E48" i="1"/>
  <c r="E7" i="1"/>
  <c r="E46" i="1"/>
  <c r="E8" i="1"/>
  <c r="E37" i="1"/>
  <c r="E21" i="1"/>
  <c r="E17" i="1"/>
  <c r="E40" i="1"/>
  <c r="E6" i="1"/>
</calcChain>
</file>

<file path=xl/sharedStrings.xml><?xml version="1.0" encoding="utf-8"?>
<sst xmlns="http://schemas.openxmlformats.org/spreadsheetml/2006/main" count="160" uniqueCount="131">
  <si>
    <t>コード</t>
    <phoneticPr fontId="2"/>
  </si>
  <si>
    <t>漢字氏名</t>
    <phoneticPr fontId="2"/>
  </si>
  <si>
    <t>生年月日</t>
    <phoneticPr fontId="2"/>
  </si>
  <si>
    <t>フリガナ氏名</t>
    <rPh sb="4" eb="6">
      <t>シメイ</t>
    </rPh>
    <phoneticPr fontId="2"/>
  </si>
  <si>
    <t>湯島　太郎</t>
    <rPh sb="0" eb="2">
      <t>ユシマ</t>
    </rPh>
    <rPh sb="3" eb="5">
      <t>タロウ</t>
    </rPh>
    <phoneticPr fontId="2"/>
  </si>
  <si>
    <t>送付先</t>
    <rPh sb="0" eb="2">
      <t>ソウフ</t>
    </rPh>
    <rPh sb="2" eb="3">
      <t>サキ</t>
    </rPh>
    <phoneticPr fontId="2"/>
  </si>
  <si>
    <t>レジデンス301</t>
    <phoneticPr fontId="2"/>
  </si>
  <si>
    <t>4-1-11</t>
    <phoneticPr fontId="2"/>
  </si>
  <si>
    <t>南山堂ビル5F</t>
    <rPh sb="0" eb="3">
      <t>ナンザンドウ</t>
    </rPh>
    <phoneticPr fontId="2"/>
  </si>
  <si>
    <t>一般社団法人日本ホームヘルス機器協会</t>
    <rPh sb="0" eb="18">
      <t>シャ</t>
    </rPh>
    <phoneticPr fontId="2"/>
  </si>
  <si>
    <t>講習登録室</t>
    <rPh sb="0" eb="2">
      <t>コウシュウ</t>
    </rPh>
    <rPh sb="2" eb="4">
      <t>トウロク</t>
    </rPh>
    <rPh sb="4" eb="5">
      <t>シツ</t>
    </rPh>
    <phoneticPr fontId="2"/>
  </si>
  <si>
    <t>No.</t>
    <phoneticPr fontId="2"/>
  </si>
  <si>
    <t>例</t>
    <rPh sb="0" eb="1">
      <t>レイ</t>
    </rPh>
    <phoneticPr fontId="2"/>
  </si>
  <si>
    <t>協会　花子</t>
    <rPh sb="0" eb="2">
      <t>キョウカイ</t>
    </rPh>
    <rPh sb="3" eb="5">
      <t>ハナコ</t>
    </rPh>
    <phoneticPr fontId="2"/>
  </si>
  <si>
    <t>1-1-1</t>
    <phoneticPr fontId="2"/>
  </si>
  <si>
    <t>2-2-2</t>
    <phoneticPr fontId="2"/>
  </si>
  <si>
    <t>東京都文京区湯島</t>
    <rPh sb="0" eb="8">
      <t>１１３－００３４</t>
    </rPh>
    <phoneticPr fontId="2"/>
  </si>
  <si>
    <t>東京都千代田区霞が関</t>
    <rPh sb="0" eb="10">
      <t>１００－００１３</t>
    </rPh>
    <phoneticPr fontId="2"/>
  </si>
  <si>
    <t>姓と名　全角スペース空ける</t>
    <rPh sb="0" eb="1">
      <t>セイ</t>
    </rPh>
    <rPh sb="2" eb="3">
      <t>ナ</t>
    </rPh>
    <rPh sb="4" eb="6">
      <t>ゼンカク</t>
    </rPh>
    <rPh sb="10" eb="11">
      <t>ア</t>
    </rPh>
    <phoneticPr fontId="2"/>
  </si>
  <si>
    <t>1994/2/2又はH6.2.2と入力</t>
    <rPh sb="8" eb="9">
      <t>マタ</t>
    </rPh>
    <rPh sb="17" eb="19">
      <t>ニュウリョク</t>
    </rPh>
    <phoneticPr fontId="2"/>
  </si>
  <si>
    <t>書類送付先
1：勤務先
2：自宅</t>
    <rPh sb="0" eb="2">
      <t>ショルイ</t>
    </rPh>
    <rPh sb="2" eb="5">
      <t>ソウフサキ</t>
    </rPh>
    <rPh sb="8" eb="10">
      <t>キンム</t>
    </rPh>
    <rPh sb="10" eb="11">
      <t>サキ</t>
    </rPh>
    <rPh sb="14" eb="16">
      <t>ジタク</t>
    </rPh>
    <phoneticPr fontId="2"/>
  </si>
  <si>
    <t>113-0033</t>
    <phoneticPr fontId="2"/>
  </si>
  <si>
    <t>160-0022</t>
    <phoneticPr fontId="2"/>
  </si>
  <si>
    <t>＜現住所＞
番地</t>
    <rPh sb="6" eb="8">
      <t>バンチ</t>
    </rPh>
    <phoneticPr fontId="2"/>
  </si>
  <si>
    <t>＜現住所＞
建物名</t>
    <rPh sb="6" eb="8">
      <t>タテモノ</t>
    </rPh>
    <rPh sb="8" eb="9">
      <t>メイ</t>
    </rPh>
    <phoneticPr fontId="2"/>
  </si>
  <si>
    <t>&lt;自宅住所&gt;
郵便番号</t>
    <rPh sb="1" eb="3">
      <t>ジタク</t>
    </rPh>
    <rPh sb="3" eb="5">
      <t>ジュウショ</t>
    </rPh>
    <phoneticPr fontId="2"/>
  </si>
  <si>
    <t>丁目番地は　
（-）ハイフンで省力可</t>
    <rPh sb="0" eb="2">
      <t>チョウメ</t>
    </rPh>
    <rPh sb="2" eb="4">
      <t>バンチ</t>
    </rPh>
    <rPh sb="15" eb="17">
      <t>ショウリョク</t>
    </rPh>
    <rPh sb="17" eb="18">
      <t>カ</t>
    </rPh>
    <phoneticPr fontId="2"/>
  </si>
  <si>
    <t>あれば建物名、部屋番号記入</t>
    <rPh sb="3" eb="5">
      <t>タテモノ</t>
    </rPh>
    <rPh sb="5" eb="6">
      <t>メイ</t>
    </rPh>
    <rPh sb="7" eb="9">
      <t>ヘヤ</t>
    </rPh>
    <rPh sb="9" eb="11">
      <t>バンゴウ</t>
    </rPh>
    <rPh sb="11" eb="13">
      <t>キニュウ</t>
    </rPh>
    <phoneticPr fontId="2"/>
  </si>
  <si>
    <t>会社名</t>
    <rPh sb="0" eb="3">
      <t>カイシャメイ</t>
    </rPh>
    <phoneticPr fontId="2"/>
  </si>
  <si>
    <t>本郷支店</t>
    <rPh sb="0" eb="2">
      <t>ホンゴウ</t>
    </rPh>
    <rPh sb="2" eb="4">
      <t>シテン</t>
    </rPh>
    <phoneticPr fontId="2"/>
  </si>
  <si>
    <t>株式会社医薬品</t>
    <rPh sb="0" eb="4">
      <t>カブ</t>
    </rPh>
    <rPh sb="4" eb="7">
      <t>イヤクヒン</t>
    </rPh>
    <phoneticPr fontId="2"/>
  </si>
  <si>
    <t>支店名や部署名、店舗名等</t>
    <rPh sb="0" eb="3">
      <t>シテンメイ</t>
    </rPh>
    <rPh sb="4" eb="6">
      <t>ブショ</t>
    </rPh>
    <rPh sb="6" eb="7">
      <t>メイ</t>
    </rPh>
    <rPh sb="8" eb="10">
      <t>テンポ</t>
    </rPh>
    <rPh sb="10" eb="11">
      <t>メイ</t>
    </rPh>
    <rPh sb="11" eb="12">
      <t>トウ</t>
    </rPh>
    <phoneticPr fontId="2"/>
  </si>
  <si>
    <t>日程シートよりコード記入</t>
    <rPh sb="0" eb="2">
      <t>ニッテイ</t>
    </rPh>
    <rPh sb="10" eb="12">
      <t>キニュウ</t>
    </rPh>
    <phoneticPr fontId="2"/>
  </si>
  <si>
    <t>（-）ハイフン省力可</t>
    <rPh sb="7" eb="9">
      <t>ショウリョク</t>
    </rPh>
    <rPh sb="9" eb="10">
      <t>カ</t>
    </rPh>
    <phoneticPr fontId="2"/>
  </si>
  <si>
    <t>丁目番地は　
（-）ハイフン入力可</t>
    <phoneticPr fontId="2"/>
  </si>
  <si>
    <t>開催名称</t>
    <rPh sb="0" eb="2">
      <t>カイサイ</t>
    </rPh>
    <rPh sb="2" eb="4">
      <t>メイショウ</t>
    </rPh>
    <phoneticPr fontId="2"/>
  </si>
  <si>
    <t>eラーニングによる開催</t>
    <rPh sb="9" eb="11">
      <t>カイサイ</t>
    </rPh>
    <phoneticPr fontId="2"/>
  </si>
  <si>
    <t>受付〆切日</t>
    <rPh sb="0" eb="2">
      <t>ウケツケ</t>
    </rPh>
    <rPh sb="2" eb="4">
      <t>シメキリ</t>
    </rPh>
    <rPh sb="4" eb="5">
      <t>ビ</t>
    </rPh>
    <phoneticPr fontId="2"/>
  </si>
  <si>
    <t>※ご注意※
受付〆切日を過ぎたものにはお申込みいただけません。
日程に余裕を持ってお申込みください。</t>
    <rPh sb="2" eb="4">
      <t>チュウイ</t>
    </rPh>
    <rPh sb="6" eb="8">
      <t>ウケツケ</t>
    </rPh>
    <rPh sb="8" eb="10">
      <t>シメキリ</t>
    </rPh>
    <rPh sb="10" eb="11">
      <t>ビ</t>
    </rPh>
    <rPh sb="12" eb="13">
      <t>ス</t>
    </rPh>
    <rPh sb="20" eb="22">
      <t>モウシコ</t>
    </rPh>
    <rPh sb="33" eb="35">
      <t>ニッテイ</t>
    </rPh>
    <rPh sb="36" eb="38">
      <t>ヨユウ</t>
    </rPh>
    <rPh sb="39" eb="40">
      <t>モ</t>
    </rPh>
    <rPh sb="43" eb="45">
      <t>モウシコ</t>
    </rPh>
    <phoneticPr fontId="2"/>
  </si>
  <si>
    <t>＜勤務先＞郵便番号</t>
    <phoneticPr fontId="2"/>
  </si>
  <si>
    <t>＜勤務先＞
勤務先住所１</t>
    <rPh sb="6" eb="9">
      <t>キンムサキ</t>
    </rPh>
    <phoneticPr fontId="2"/>
  </si>
  <si>
    <t>＜勤務先＞
勤務先住所2</t>
    <rPh sb="6" eb="9">
      <t>キンムサキ</t>
    </rPh>
    <phoneticPr fontId="2"/>
  </si>
  <si>
    <t>＜勤務先＞
勤務先住所3</t>
    <rPh sb="6" eb="9">
      <t>キンムサキ</t>
    </rPh>
    <phoneticPr fontId="2"/>
  </si>
  <si>
    <t>&lt;勤務先&gt;
勤務先名称1</t>
    <rPh sb="9" eb="11">
      <t>メイショウ</t>
    </rPh>
    <phoneticPr fontId="2"/>
  </si>
  <si>
    <t>＜勤務先＞
勤務先名称２</t>
    <rPh sb="6" eb="9">
      <t>キンムサキ</t>
    </rPh>
    <rPh sb="9" eb="11">
      <t>メイショウ</t>
    </rPh>
    <phoneticPr fontId="2"/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</si>
  <si>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</si>
  <si>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</si>
  <si>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</si>
  <si>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</si>
  <si>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</si>
  <si>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</si>
  <si>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</si>
  <si>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</si>
  <si>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</si>
  <si>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K01</t>
  </si>
  <si>
    <t>開催</t>
    <rPh sb="0" eb="2">
      <t>カイサイ</t>
    </rPh>
    <phoneticPr fontId="2"/>
  </si>
  <si>
    <t>EL①</t>
    <phoneticPr fontId="1"/>
  </si>
  <si>
    <t>EL②</t>
    <phoneticPr fontId="1"/>
  </si>
  <si>
    <t>EL③</t>
    <phoneticPr fontId="1"/>
  </si>
  <si>
    <t>EL④</t>
    <phoneticPr fontId="1"/>
  </si>
  <si>
    <t>EL⑤</t>
    <phoneticPr fontId="1"/>
  </si>
  <si>
    <t>EL⑥</t>
    <phoneticPr fontId="1"/>
  </si>
  <si>
    <t>EL⑦</t>
    <phoneticPr fontId="1"/>
  </si>
  <si>
    <t>EL⑧</t>
    <phoneticPr fontId="1"/>
  </si>
  <si>
    <t>EL⑨</t>
    <phoneticPr fontId="1"/>
  </si>
  <si>
    <t>EL⑩</t>
    <phoneticPr fontId="1"/>
  </si>
  <si>
    <t>～</t>
    <phoneticPr fontId="2"/>
  </si>
  <si>
    <t>終了（修了証記載日）</t>
    <rPh sb="0" eb="2">
      <t>シュウリョウ</t>
    </rPh>
    <rPh sb="3" eb="6">
      <t>シュウリョウショウ</t>
    </rPh>
    <rPh sb="6" eb="8">
      <t>キサイ</t>
    </rPh>
    <rPh sb="8" eb="9">
      <t>ビ</t>
    </rPh>
    <phoneticPr fontId="2"/>
  </si>
  <si>
    <t>開始</t>
    <rPh sb="0" eb="2">
      <t>カイシ</t>
    </rPh>
    <phoneticPr fontId="2"/>
  </si>
  <si>
    <t>K01</t>
    <phoneticPr fontId="2"/>
  </si>
  <si>
    <t>K02</t>
    <phoneticPr fontId="2"/>
  </si>
  <si>
    <t>医療機器の販売・貸与管理者</t>
    <rPh sb="0" eb="2">
      <t>イリョウ</t>
    </rPh>
    <rPh sb="2" eb="4">
      <t>キキ</t>
    </rPh>
    <rPh sb="5" eb="7">
      <t>ハンバイ</t>
    </rPh>
    <rPh sb="8" eb="10">
      <t>タイヨ</t>
    </rPh>
    <rPh sb="10" eb="13">
      <t>カンリシャ</t>
    </rPh>
    <phoneticPr fontId="2"/>
  </si>
  <si>
    <t>修理責任技術者</t>
    <rPh sb="0" eb="2">
      <t>シュウリ</t>
    </rPh>
    <rPh sb="2" eb="4">
      <t>セキニン</t>
    </rPh>
    <rPh sb="4" eb="7">
      <t>ギジュツシャ</t>
    </rPh>
    <phoneticPr fontId="2"/>
  </si>
  <si>
    <t>販売・貸与管理者及び修理責任技術者（兼務）</t>
    <rPh sb="0" eb="2">
      <t>ハンバイ</t>
    </rPh>
    <rPh sb="3" eb="5">
      <t>タイヨ</t>
    </rPh>
    <rPh sb="5" eb="8">
      <t>カンリシャ</t>
    </rPh>
    <rPh sb="8" eb="9">
      <t>オヨ</t>
    </rPh>
    <rPh sb="10" eb="12">
      <t>シュウリ</t>
    </rPh>
    <rPh sb="12" eb="14">
      <t>セキニン</t>
    </rPh>
    <rPh sb="14" eb="17">
      <t>ギジュツシャ</t>
    </rPh>
    <rPh sb="18" eb="20">
      <t>ケンム</t>
    </rPh>
    <phoneticPr fontId="2"/>
  </si>
  <si>
    <t>●団体様のお申込みについて　申込から修了までの流れ</t>
    <rPh sb="1" eb="4">
      <t>ダンタイサマ</t>
    </rPh>
    <rPh sb="6" eb="8">
      <t>モウシコ</t>
    </rPh>
    <rPh sb="14" eb="16">
      <t>モウシコミ</t>
    </rPh>
    <rPh sb="18" eb="20">
      <t>シュウリョウ</t>
    </rPh>
    <rPh sb="23" eb="24">
      <t>ナガ</t>
    </rPh>
    <phoneticPr fontId="2"/>
  </si>
  <si>
    <t>手順</t>
    <rPh sb="0" eb="2">
      <t>テジュン</t>
    </rPh>
    <phoneticPr fontId="2"/>
  </si>
  <si>
    <t>①</t>
    <phoneticPr fontId="2"/>
  </si>
  <si>
    <t>②</t>
    <phoneticPr fontId="2"/>
  </si>
  <si>
    <t>申込データの入力</t>
    <rPh sb="0" eb="2">
      <t>モウシコミ</t>
    </rPh>
    <rPh sb="6" eb="8">
      <t>ニュウリョク</t>
    </rPh>
    <phoneticPr fontId="2"/>
  </si>
  <si>
    <t>③</t>
    <phoneticPr fontId="2"/>
  </si>
  <si>
    <t>申込データの送信</t>
    <rPh sb="0" eb="2">
      <t>モウシコミ</t>
    </rPh>
    <rPh sb="6" eb="8">
      <t>ソウシン</t>
    </rPh>
    <phoneticPr fontId="2"/>
  </si>
  <si>
    <t>受講料のお支払い</t>
    <rPh sb="0" eb="2">
      <t>ジュコウ</t>
    </rPh>
    <rPh sb="2" eb="3">
      <t>リョウ</t>
    </rPh>
    <rPh sb="5" eb="7">
      <t>シハラ</t>
    </rPh>
    <phoneticPr fontId="2"/>
  </si>
  <si>
    <t>⑥</t>
    <phoneticPr fontId="2"/>
  </si>
  <si>
    <t>ID・PWのお知らせ</t>
    <rPh sb="7" eb="8">
      <t>シ</t>
    </rPh>
    <phoneticPr fontId="2"/>
  </si>
  <si>
    <t>⑦</t>
    <phoneticPr fontId="2"/>
  </si>
  <si>
    <t>eラーニング受講</t>
    <rPh sb="6" eb="8">
      <t>ジュコウ</t>
    </rPh>
    <phoneticPr fontId="2"/>
  </si>
  <si>
    <t>⑧</t>
    <phoneticPr fontId="2"/>
  </si>
  <si>
    <t>希望日程コード</t>
    <rPh sb="0" eb="2">
      <t>キボウ</t>
    </rPh>
    <rPh sb="2" eb="4">
      <t>ニッテイ</t>
    </rPh>
    <phoneticPr fontId="2"/>
  </si>
  <si>
    <t>入力例に従い必要項目全てご入力ください。</t>
    <rPh sb="0" eb="2">
      <t>ニュウリョク</t>
    </rPh>
    <rPh sb="2" eb="3">
      <t>レイ</t>
    </rPh>
    <rPh sb="4" eb="5">
      <t>シタガ</t>
    </rPh>
    <rPh sb="6" eb="8">
      <t>ヒツヨウ</t>
    </rPh>
    <rPh sb="8" eb="10">
      <t>コウモク</t>
    </rPh>
    <rPh sb="10" eb="11">
      <t>スベ</t>
    </rPh>
    <rPh sb="13" eb="15">
      <t>ニュウリョク</t>
    </rPh>
    <phoneticPr fontId="2"/>
  </si>
  <si>
    <t>団体様お申込み欄の「Excel取り込み欄」から申込データをアップロードしてください。</t>
    <rPh sb="0" eb="2">
      <t>ダンタイ</t>
    </rPh>
    <rPh sb="2" eb="3">
      <t>サマ</t>
    </rPh>
    <rPh sb="4" eb="6">
      <t>モウシコ</t>
    </rPh>
    <rPh sb="7" eb="8">
      <t>ラン</t>
    </rPh>
    <rPh sb="15" eb="16">
      <t>ト</t>
    </rPh>
    <rPh sb="17" eb="18">
      <t>コ</t>
    </rPh>
    <rPh sb="19" eb="20">
      <t>ラン</t>
    </rPh>
    <rPh sb="23" eb="25">
      <t>モウシコミ</t>
    </rPh>
    <phoneticPr fontId="2"/>
  </si>
  <si>
    <t>協会にて内容確認出来ましたら、受講料のご案内のメールをお送り致します。</t>
    <rPh sb="0" eb="2">
      <t>キョウカイ</t>
    </rPh>
    <rPh sb="4" eb="6">
      <t>ナイヨウ</t>
    </rPh>
    <rPh sb="6" eb="8">
      <t>カクニン</t>
    </rPh>
    <rPh sb="8" eb="10">
      <t>デキ</t>
    </rPh>
    <rPh sb="15" eb="17">
      <t>ジュコウ</t>
    </rPh>
    <rPh sb="17" eb="18">
      <t>リョウ</t>
    </rPh>
    <rPh sb="20" eb="22">
      <t>アンナイ</t>
    </rPh>
    <rPh sb="28" eb="29">
      <t>オク</t>
    </rPh>
    <rPh sb="30" eb="31">
      <t>イタ</t>
    </rPh>
    <phoneticPr fontId="2"/>
  </si>
  <si>
    <t>（必須）</t>
    <rPh sb="1" eb="3">
      <t>ヒッス</t>
    </rPh>
    <phoneticPr fontId="2"/>
  </si>
  <si>
    <t>（必須）</t>
    <phoneticPr fontId="2"/>
  </si>
  <si>
    <t>東京都文京区本郷</t>
    <rPh sb="0" eb="2">
      <t>トウキョウ</t>
    </rPh>
    <rPh sb="2" eb="3">
      <t>ト</t>
    </rPh>
    <rPh sb="3" eb="6">
      <t>ブンキョウク</t>
    </rPh>
    <rPh sb="6" eb="8">
      <t>ホンゴウ</t>
    </rPh>
    <phoneticPr fontId="2"/>
  </si>
  <si>
    <t>東京都新宿区新宿</t>
    <rPh sb="0" eb="2">
      <t>トウキョウ</t>
    </rPh>
    <rPh sb="2" eb="3">
      <t>ト</t>
    </rPh>
    <rPh sb="3" eb="6">
      <t>シンジュクク</t>
    </rPh>
    <rPh sb="6" eb="8">
      <t>シンジュク</t>
    </rPh>
    <phoneticPr fontId="2"/>
  </si>
  <si>
    <t>＜現住所＞
都道府県　市区町村</t>
    <rPh sb="6" eb="10">
      <t>トドウフケン</t>
    </rPh>
    <rPh sb="11" eb="13">
      <t>シク</t>
    </rPh>
    <rPh sb="13" eb="15">
      <t>チョウソン</t>
    </rPh>
    <phoneticPr fontId="2"/>
  </si>
  <si>
    <t>送付先
(自動入力）</t>
    <rPh sb="0" eb="2">
      <t>ソウフ</t>
    </rPh>
    <rPh sb="2" eb="3">
      <t>サキ</t>
    </rPh>
    <rPh sb="5" eb="7">
      <t>ジドウ</t>
    </rPh>
    <rPh sb="7" eb="9">
      <t>ニュウリョク</t>
    </rPh>
    <phoneticPr fontId="2"/>
  </si>
  <si>
    <t>希望日程（自動入力）</t>
    <rPh sb="0" eb="2">
      <t>キボウ</t>
    </rPh>
    <rPh sb="2" eb="4">
      <t>ニッテイ</t>
    </rPh>
    <rPh sb="5" eb="7">
      <t>ジドウ</t>
    </rPh>
    <rPh sb="7" eb="9">
      <t>ニュウリョク</t>
    </rPh>
    <phoneticPr fontId="2"/>
  </si>
  <si>
    <t>全角カタカナ　セイとメイ
全角スペース空ける</t>
    <rPh sb="0" eb="2">
      <t>ゼンカク</t>
    </rPh>
    <rPh sb="13" eb="15">
      <t>ゼンカク</t>
    </rPh>
    <rPh sb="19" eb="20">
      <t>ア</t>
    </rPh>
    <phoneticPr fontId="2"/>
  </si>
  <si>
    <t>&lt;届け出区分&gt;
自動入力</t>
    <rPh sb="0" eb="1">
      <t>トド</t>
    </rPh>
    <rPh sb="2" eb="3">
      <t>デ</t>
    </rPh>
    <rPh sb="3" eb="5">
      <t>クブン</t>
    </rPh>
    <rPh sb="8" eb="10">
      <t>ジドウ</t>
    </rPh>
    <rPh sb="10" eb="12">
      <t>ニュウリョク</t>
    </rPh>
    <phoneticPr fontId="2"/>
  </si>
  <si>
    <t xml:space="preserve"> 都道府県　市区町村
※都道府県から入力
(例：東京都、高知県）</t>
    <rPh sb="1" eb="5">
      <t>トドウフケン</t>
    </rPh>
    <rPh sb="6" eb="8">
      <t>シク</t>
    </rPh>
    <rPh sb="8" eb="10">
      <t>チョウソン</t>
    </rPh>
    <rPh sb="12" eb="16">
      <t>トドウフケン</t>
    </rPh>
    <rPh sb="18" eb="20">
      <t>ニュウリョク</t>
    </rPh>
    <rPh sb="22" eb="23">
      <t>レイ</t>
    </rPh>
    <rPh sb="24" eb="26">
      <t>トウキョウ</t>
    </rPh>
    <rPh sb="26" eb="27">
      <t>ト</t>
    </rPh>
    <rPh sb="28" eb="31">
      <t>コウチケン</t>
    </rPh>
    <phoneticPr fontId="2"/>
  </si>
  <si>
    <t>届出区分NO.</t>
    <rPh sb="0" eb="2">
      <t>トドケデ</t>
    </rPh>
    <rPh sb="2" eb="4">
      <t>クブン</t>
    </rPh>
    <phoneticPr fontId="2"/>
  </si>
  <si>
    <t>右記番号より選択
1・2・3</t>
    <rPh sb="0" eb="2">
      <t>ウキ</t>
    </rPh>
    <rPh sb="2" eb="4">
      <t>バンゴウ</t>
    </rPh>
    <rPh sb="6" eb="8">
      <t>センタク</t>
    </rPh>
    <phoneticPr fontId="2"/>
  </si>
  <si>
    <t>自動入力</t>
    <rPh sb="0" eb="2">
      <t>ジドウ</t>
    </rPh>
    <rPh sb="2" eb="4">
      <t>ニュウリョク</t>
    </rPh>
    <phoneticPr fontId="2"/>
  </si>
  <si>
    <t>1　医療機器の販売・貸与管理者
2　修理責任技術者
3　販売・貸与管理者及び修理責任技術者（兼務）</t>
    <rPh sb="2" eb="4">
      <t>イリョウ</t>
    </rPh>
    <rPh sb="4" eb="6">
      <t>キキ</t>
    </rPh>
    <rPh sb="7" eb="9">
      <t>ハンバイ</t>
    </rPh>
    <rPh sb="10" eb="12">
      <t>タイヨ</t>
    </rPh>
    <rPh sb="12" eb="15">
      <t>カンリシャ</t>
    </rPh>
    <rPh sb="18" eb="20">
      <t>シュウリ</t>
    </rPh>
    <rPh sb="20" eb="22">
      <t>セキニン</t>
    </rPh>
    <rPh sb="22" eb="25">
      <t>ギジュツシャ</t>
    </rPh>
    <rPh sb="28" eb="30">
      <t>ハンバイ</t>
    </rPh>
    <rPh sb="31" eb="33">
      <t>タイヨ</t>
    </rPh>
    <rPh sb="33" eb="36">
      <t>カンリシャ</t>
    </rPh>
    <rPh sb="36" eb="37">
      <t>オヨ</t>
    </rPh>
    <rPh sb="38" eb="40">
      <t>シュウリ</t>
    </rPh>
    <rPh sb="40" eb="42">
      <t>セキニン</t>
    </rPh>
    <rPh sb="42" eb="45">
      <t>ギジュツシャ</t>
    </rPh>
    <rPh sb="46" eb="48">
      <t>ケンム</t>
    </rPh>
    <phoneticPr fontId="2"/>
  </si>
  <si>
    <t>希望日程コード欄は本ExcelのR7日程シートをご参照ください。※皆様違う日程でもお申込みいただけます。</t>
    <rPh sb="2" eb="4">
      <t>ニッテイ</t>
    </rPh>
    <phoneticPr fontId="2"/>
  </si>
  <si>
    <t>10日以内当協会指定の銀行口座へご入金ください。（ご入金確認できましたら領収書発行用URLをお送り致します。）</t>
    <rPh sb="38" eb="39">
      <t>ショ</t>
    </rPh>
    <rPh sb="39" eb="41">
      <t>ハッコウ</t>
    </rPh>
    <rPh sb="41" eb="42">
      <t>ヨウ</t>
    </rPh>
    <rPh sb="48" eb="50">
      <t>ニュウキン</t>
    </rPh>
    <rPh sb="50" eb="52">
      <t>カクニンリョウシュウナイヨウキサイオクイタ</t>
    </rPh>
    <phoneticPr fontId="2"/>
  </si>
  <si>
    <t>ご担当者様にユーザーID（受講番号）・初期パスワードをお知らせいたします。</t>
    <rPh sb="1" eb="4">
      <t>タントウシャ</t>
    </rPh>
    <rPh sb="4" eb="5">
      <t>サマ</t>
    </rPh>
    <rPh sb="13" eb="15">
      <t>ジュコウ</t>
    </rPh>
    <rPh sb="15" eb="17">
      <t>バンゴウ</t>
    </rPh>
    <rPh sb="19" eb="21">
      <t>ショキ</t>
    </rPh>
    <rPh sb="28" eb="29">
      <t>シ</t>
    </rPh>
    <phoneticPr fontId="2"/>
  </si>
  <si>
    <t>受講期間近くなりましたら、受講者の皆様の送付希望先住所にテキスト及びユーザーID・初期パスワード通知をご郵送します。</t>
    <rPh sb="0" eb="2">
      <t>ジュコウ</t>
    </rPh>
    <rPh sb="2" eb="4">
      <t>キカン</t>
    </rPh>
    <rPh sb="4" eb="5">
      <t>チカ</t>
    </rPh>
    <rPh sb="13" eb="16">
      <t>ジュコウシャ</t>
    </rPh>
    <rPh sb="17" eb="19">
      <t>ミナサマ</t>
    </rPh>
    <rPh sb="25" eb="27">
      <t>ジュウショ</t>
    </rPh>
    <rPh sb="41" eb="43">
      <t>ショキ</t>
    </rPh>
    <phoneticPr fontId="2"/>
  </si>
  <si>
    <t>受講開始期間になりましたらマイページからログインし、期日までに受講してください。</t>
    <rPh sb="0" eb="2">
      <t>ジュコウ</t>
    </rPh>
    <rPh sb="2" eb="4">
      <t>カイシ</t>
    </rPh>
    <rPh sb="4" eb="6">
      <t>キカン</t>
    </rPh>
    <rPh sb="26" eb="28">
      <t>キジツ</t>
    </rPh>
    <rPh sb="31" eb="33">
      <t>ジュコウ</t>
    </rPh>
    <phoneticPr fontId="2"/>
  </si>
  <si>
    <t>※受講期間を過ぎますと、欠席となりますのでご注意ください。</t>
    <rPh sb="1" eb="3">
      <t>ジュコウ</t>
    </rPh>
    <rPh sb="3" eb="5">
      <t>キカン</t>
    </rPh>
    <rPh sb="6" eb="7">
      <t>ス</t>
    </rPh>
    <rPh sb="12" eb="14">
      <t>ケッセキ</t>
    </rPh>
    <rPh sb="22" eb="24">
      <t>チュウイ</t>
    </rPh>
    <phoneticPr fontId="2"/>
  </si>
  <si>
    <t>デジタル修了証</t>
    <rPh sb="4" eb="7">
      <t>シュウリョウショウ</t>
    </rPh>
    <phoneticPr fontId="2"/>
  </si>
  <si>
    <t>受講が完了しましたら修了証がダウンロード可能となります。データで保存をするか紙で印刷し保管をしてください。</t>
    <rPh sb="0" eb="2">
      <t>ジュコウ</t>
    </rPh>
    <rPh sb="3" eb="5">
      <t>カンリョウ</t>
    </rPh>
    <rPh sb="10" eb="13">
      <t>シュウリョウショウ</t>
    </rPh>
    <rPh sb="20" eb="22">
      <t>カノウ</t>
    </rPh>
    <rPh sb="32" eb="34">
      <t>ホゾン</t>
    </rPh>
    <rPh sb="38" eb="39">
      <t>カミ</t>
    </rPh>
    <rPh sb="40" eb="42">
      <t>インサツ</t>
    </rPh>
    <rPh sb="43" eb="45">
      <t>ホカン</t>
    </rPh>
    <phoneticPr fontId="2"/>
  </si>
  <si>
    <t>修了証ダウンロード回数に制限はございませんが、同一年度内にダウンロードをお願いします。可能期間を過ぎると有料となります。</t>
    <rPh sb="0" eb="3">
      <t>シュウリョウショウ</t>
    </rPh>
    <rPh sb="9" eb="11">
      <t>カイスウ</t>
    </rPh>
    <rPh sb="12" eb="14">
      <t>セイゲン</t>
    </rPh>
    <rPh sb="23" eb="25">
      <t>ドウイツ</t>
    </rPh>
    <rPh sb="25" eb="28">
      <t>ネンドナイ</t>
    </rPh>
    <rPh sb="37" eb="38">
      <t>ネガ</t>
    </rPh>
    <rPh sb="43" eb="45">
      <t>カノウ</t>
    </rPh>
    <rPh sb="45" eb="47">
      <t>キカン</t>
    </rPh>
    <rPh sb="48" eb="49">
      <t>ス</t>
    </rPh>
    <rPh sb="52" eb="54">
      <t>ユウリョウ</t>
    </rPh>
    <phoneticPr fontId="2"/>
  </si>
  <si>
    <t>※初期パスワードを担当者様が管理する場合は、予め各受講者様へパスワードの再設定をしないようお知らせ願います。</t>
    <rPh sb="1" eb="3">
      <t>ショキ</t>
    </rPh>
    <rPh sb="9" eb="13">
      <t>タントウシャサマ</t>
    </rPh>
    <rPh sb="14" eb="16">
      <t>カンリ</t>
    </rPh>
    <rPh sb="18" eb="20">
      <t>バアイ</t>
    </rPh>
    <rPh sb="22" eb="23">
      <t>アラカジ</t>
    </rPh>
    <rPh sb="24" eb="25">
      <t>カク</t>
    </rPh>
    <rPh sb="25" eb="28">
      <t>ジュコウシャ</t>
    </rPh>
    <rPh sb="28" eb="29">
      <t>サマ</t>
    </rPh>
    <rPh sb="36" eb="39">
      <t>サイセッテイ</t>
    </rPh>
    <rPh sb="46" eb="47">
      <t>シ</t>
    </rPh>
    <rPh sb="49" eb="50">
      <t>ネガ</t>
    </rPh>
    <phoneticPr fontId="2"/>
  </si>
  <si>
    <t>届出区分</t>
    <rPh sb="0" eb="2">
      <t>トドケデ</t>
    </rPh>
    <rPh sb="2" eb="4">
      <t>クブン</t>
    </rPh>
    <phoneticPr fontId="2"/>
  </si>
  <si>
    <t>K11</t>
  </si>
  <si>
    <t>K12</t>
  </si>
  <si>
    <t>※K11とK12はDVD講習です。合わせてお申込みいただけます。</t>
    <rPh sb="12" eb="14">
      <t>コウシュウ</t>
    </rPh>
    <rPh sb="17" eb="18">
      <t>ア</t>
    </rPh>
    <rPh sb="22" eb="24">
      <t>モウシコ</t>
    </rPh>
    <phoneticPr fontId="2"/>
  </si>
  <si>
    <t>R7 4月期eラーニング</t>
    <rPh sb="4" eb="5">
      <t>ガツ</t>
    </rPh>
    <rPh sb="5" eb="6">
      <t>キ</t>
    </rPh>
    <phoneticPr fontId="1"/>
  </si>
  <si>
    <t>R7 5月期eラーニング</t>
    <rPh sb="4" eb="5">
      <t>ガツ</t>
    </rPh>
    <rPh sb="5" eb="6">
      <t>キ</t>
    </rPh>
    <phoneticPr fontId="1"/>
  </si>
  <si>
    <t>R7 6月期eラーニング</t>
    <rPh sb="4" eb="5">
      <t>ガツ</t>
    </rPh>
    <rPh sb="5" eb="6">
      <t>キ</t>
    </rPh>
    <phoneticPr fontId="1"/>
  </si>
  <si>
    <t>R7 7月期eラーニング</t>
    <rPh sb="4" eb="5">
      <t>ガツ</t>
    </rPh>
    <rPh sb="5" eb="6">
      <t>キ</t>
    </rPh>
    <phoneticPr fontId="1"/>
  </si>
  <si>
    <t>R7 8月期eラーニング</t>
    <rPh sb="4" eb="5">
      <t>ガツ</t>
    </rPh>
    <rPh sb="5" eb="6">
      <t>キ</t>
    </rPh>
    <phoneticPr fontId="1"/>
  </si>
  <si>
    <t>R7 9月期eラーニング</t>
    <rPh sb="4" eb="5">
      <t>ガツ</t>
    </rPh>
    <rPh sb="5" eb="6">
      <t>キ</t>
    </rPh>
    <phoneticPr fontId="1"/>
  </si>
  <si>
    <t>R7 10月期eラーニング</t>
    <rPh sb="5" eb="6">
      <t>ガツ</t>
    </rPh>
    <rPh sb="6" eb="7">
      <t>キ</t>
    </rPh>
    <phoneticPr fontId="1"/>
  </si>
  <si>
    <t>R7 11月期eラーニング</t>
    <rPh sb="5" eb="6">
      <t>ガツ</t>
    </rPh>
    <rPh sb="6" eb="7">
      <t>キ</t>
    </rPh>
    <phoneticPr fontId="1"/>
  </si>
  <si>
    <t>R7 1月期eラーニング</t>
    <rPh sb="4" eb="5">
      <t>ガツ</t>
    </rPh>
    <rPh sb="5" eb="6">
      <t>キ</t>
    </rPh>
    <phoneticPr fontId="1"/>
  </si>
  <si>
    <t>R7 2月期eラーニング</t>
    <rPh sb="4" eb="5">
      <t>ガツ</t>
    </rPh>
    <rPh sb="5" eb="6">
      <t>キ</t>
    </rPh>
    <phoneticPr fontId="1"/>
  </si>
  <si>
    <t>R7 9月期DVD</t>
    <phoneticPr fontId="2"/>
  </si>
  <si>
    <t>R7 1月期DVD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</si>
</sst>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"/>
    <numFmt numFmtId="177" formatCode="[&lt;=999]000;[&lt;=9999]000\-00;000\-0000"/>
    <numFmt numFmtId="178" formatCode="[$-411]ge\.m\.d;@"/>
  </numFmts>
  <fonts count="2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 tint="0.14999847407452621"/>
      <name val="MS UI Gothic"/>
      <family val="3"/>
      <charset val="128"/>
    </font>
    <font>
      <sz val="9"/>
      <color rgb="FFFF0000"/>
      <name val="Meiryo UI"/>
      <family val="3"/>
      <charset val="128"/>
    </font>
    <font>
      <sz val="22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 style="hair">
        <color indexed="23"/>
      </right>
      <top style="thick">
        <color indexed="23"/>
      </top>
      <bottom/>
      <diagonal/>
    </border>
    <border>
      <left style="hair">
        <color indexed="23"/>
      </left>
      <right style="hair">
        <color indexed="23"/>
      </right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/>
      <bottom style="hair">
        <color indexed="23"/>
      </bottom>
      <diagonal/>
    </border>
    <border>
      <left style="thick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ck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23"/>
      </bottom>
      <diagonal/>
    </border>
    <border>
      <left style="thick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thick">
        <color indexed="23"/>
      </left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thick">
        <color indexed="23"/>
      </right>
      <top/>
      <bottom/>
      <diagonal/>
    </border>
    <border>
      <left style="thick">
        <color indexed="23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8" xfId="0" applyFont="1" applyFill="1" applyBorder="1" applyAlignment="1" applyProtection="1">
      <alignment horizontal="center" vertical="center"/>
      <protection locked="0"/>
    </xf>
    <xf numFmtId="49" fontId="6" fillId="10" borderId="8" xfId="0" applyNumberFormat="1" applyFont="1" applyFill="1" applyBorder="1" applyAlignment="1">
      <alignment horizontal="center" vertical="center"/>
    </xf>
    <xf numFmtId="49" fontId="6" fillId="10" borderId="9" xfId="0" applyNumberFormat="1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12" xfId="0" applyFont="1" applyFill="1" applyBorder="1" applyAlignment="1" applyProtection="1">
      <alignment horizontal="center" vertical="center"/>
      <protection locked="0"/>
    </xf>
    <xf numFmtId="49" fontId="6" fillId="10" borderId="12" xfId="0" applyNumberFormat="1" applyFont="1" applyFill="1" applyBorder="1" applyAlignment="1">
      <alignment horizontal="center" vertical="center"/>
    </xf>
    <xf numFmtId="49" fontId="6" fillId="10" borderId="13" xfId="0" applyNumberFormat="1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10" borderId="13" xfId="0" applyFont="1" applyFill="1" applyBorder="1" applyAlignment="1">
      <alignment horizontal="left" vertical="center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vertical="center" wrapText="1"/>
    </xf>
    <xf numFmtId="177" fontId="6" fillId="10" borderId="8" xfId="0" applyNumberFormat="1" applyFont="1" applyFill="1" applyBorder="1" applyAlignment="1">
      <alignment horizontal="center" vertical="center"/>
    </xf>
    <xf numFmtId="177" fontId="6" fillId="10" borderId="12" xfId="0" applyNumberFormat="1" applyFont="1" applyFill="1" applyBorder="1" applyAlignment="1">
      <alignment horizontal="center" vertical="center"/>
    </xf>
    <xf numFmtId="177" fontId="1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8" fillId="8" borderId="2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177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76" fontId="14" fillId="0" borderId="22" xfId="0" applyNumberFormat="1" applyFont="1" applyBorder="1" applyAlignment="1">
      <alignment horizontal="center" vertical="center"/>
    </xf>
    <xf numFmtId="176" fontId="14" fillId="12" borderId="24" xfId="0" applyNumberFormat="1" applyFont="1" applyFill="1" applyBorder="1" applyAlignment="1">
      <alignment horizontal="center" vertical="center"/>
    </xf>
    <xf numFmtId="176" fontId="5" fillId="12" borderId="25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8" fillId="12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8" fillId="12" borderId="0" xfId="0" applyFont="1" applyFill="1" applyAlignment="1">
      <alignment vertical="center"/>
    </xf>
    <xf numFmtId="0" fontId="6" fillId="0" borderId="0" xfId="0" applyFont="1"/>
    <xf numFmtId="0" fontId="18" fillId="0" borderId="0" xfId="0" applyFont="1" applyAlignment="1">
      <alignment vertical="center"/>
    </xf>
    <xf numFmtId="0" fontId="6" fillId="12" borderId="0" xfId="0" applyFont="1" applyFill="1"/>
    <xf numFmtId="0" fontId="19" fillId="0" borderId="0" xfId="0" applyFont="1" applyAlignment="1">
      <alignment horizontal="center" vertical="center"/>
    </xf>
    <xf numFmtId="0" fontId="0" fillId="12" borderId="0" xfId="0" applyFill="1"/>
    <xf numFmtId="0" fontId="20" fillId="1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1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177" fontId="11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49" fontId="6" fillId="0" borderId="27" xfId="0" applyNumberFormat="1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177" fontId="16" fillId="0" borderId="16" xfId="0" applyNumberFormat="1" applyFont="1" applyBorder="1" applyAlignment="1">
      <alignment horizontal="center" vertical="center" wrapText="1"/>
    </xf>
    <xf numFmtId="177" fontId="16" fillId="0" borderId="17" xfId="0" applyNumberFormat="1" applyFont="1" applyBorder="1" applyAlignment="1">
      <alignment horizontal="center" vertical="center" wrapText="1"/>
    </xf>
    <xf numFmtId="178" fontId="11" fillId="0" borderId="28" xfId="0" applyNumberFormat="1" applyFont="1" applyBorder="1" applyAlignment="1">
      <alignment vertical="center" wrapText="1"/>
    </xf>
    <xf numFmtId="178" fontId="16" fillId="0" borderId="17" xfId="0" applyNumberFormat="1" applyFont="1" applyBorder="1" applyAlignment="1">
      <alignment horizontal="center" vertical="center" wrapText="1"/>
    </xf>
    <xf numFmtId="178" fontId="6" fillId="10" borderId="10" xfId="0" applyNumberFormat="1" applyFont="1" applyFill="1" applyBorder="1" applyAlignment="1">
      <alignment vertical="center"/>
    </xf>
    <xf numFmtId="178" fontId="6" fillId="10" borderId="14" xfId="0" applyNumberFormat="1" applyFont="1" applyFill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11" fillId="0" borderId="27" xfId="0" applyFont="1" applyBorder="1" applyAlignment="1">
      <alignment vertical="center" wrapText="1"/>
    </xf>
    <xf numFmtId="49" fontId="11" fillId="0" borderId="27" xfId="0" applyNumberFormat="1" applyFont="1" applyBorder="1" applyAlignment="1">
      <alignment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22" fillId="0" borderId="18" xfId="0" applyNumberFormat="1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6" fillId="13" borderId="0" xfId="0" applyFont="1" applyFill="1"/>
    <xf numFmtId="0" fontId="18" fillId="13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center" vertical="center"/>
    </xf>
    <xf numFmtId="0" fontId="18" fillId="13" borderId="0" xfId="0" applyFont="1" applyFill="1" applyAlignment="1">
      <alignment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178" fontId="6" fillId="0" borderId="14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177" fontId="6" fillId="5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49" fontId="6" fillId="0" borderId="13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176" fontId="5" fillId="12" borderId="30" xfId="0" applyNumberFormat="1" applyFont="1" applyFill="1" applyBorder="1" applyAlignment="1">
      <alignment horizontal="center" vertical="center"/>
    </xf>
    <xf numFmtId="49" fontId="5" fillId="12" borderId="19" xfId="0" applyNumberFormat="1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vertical="center"/>
    </xf>
    <xf numFmtId="176" fontId="5" fillId="12" borderId="21" xfId="0" applyNumberFormat="1" applyFont="1" applyFill="1" applyBorder="1" applyAlignment="1">
      <alignment horizontal="center" vertical="center"/>
    </xf>
    <xf numFmtId="0" fontId="5" fillId="12" borderId="22" xfId="1" applyFont="1" applyFill="1" applyBorder="1" applyAlignment="1">
      <alignment horizontal="center" vertical="center"/>
    </xf>
    <xf numFmtId="49" fontId="5" fillId="12" borderId="31" xfId="0" applyNumberFormat="1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vertical="center"/>
    </xf>
    <xf numFmtId="176" fontId="5" fillId="12" borderId="32" xfId="0" applyNumberFormat="1" applyFont="1" applyFill="1" applyBorder="1" applyAlignment="1">
      <alignment horizontal="center" vertical="center"/>
    </xf>
    <xf numFmtId="0" fontId="5" fillId="12" borderId="33" xfId="1" applyFont="1" applyFill="1" applyBorder="1" applyAlignment="1">
      <alignment horizontal="center" vertical="center"/>
    </xf>
    <xf numFmtId="176" fontId="5" fillId="12" borderId="22" xfId="0" applyNumberFormat="1" applyFont="1" applyFill="1" applyBorder="1" applyAlignment="1">
      <alignment horizontal="center" vertical="center"/>
    </xf>
    <xf numFmtId="176" fontId="5" fillId="12" borderId="33" xfId="0" applyNumberFormat="1" applyFont="1" applyFill="1" applyBorder="1" applyAlignment="1">
      <alignment horizontal="center" vertical="center"/>
    </xf>
    <xf numFmtId="176" fontId="5" fillId="1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14" borderId="0" xfId="0" applyFont="1" applyFill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178" fontId="9" fillId="14" borderId="3" xfId="0" applyNumberFormat="1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Alignment="1">
      <alignment horizontal="center" vertical="center"/>
    </xf>
    <xf numFmtId="0" fontId="15" fillId="11" borderId="0" xfId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_K31東京入力済" xfId="1" xr:uid="{00000000-0005-0000-0000-000001000000}"/>
  </cellStyles>
  <dxfs count="72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api-sv\&#30331;&#37682;&#23460;\&#20250;&#22580;&#38306;&#36899;\&#9733;&#9733;&#9733;&#9733;&#9733;R6&#28310;&#20633;\&#22243;&#20307;&#29992;\&#9675;&#22522;&#30990;&#22243;&#20307;&#29992;Excel&#9675;.xlsx" TargetMode="External"/><Relationship Id="rId1" Type="http://schemas.openxmlformats.org/officeDocument/2006/relationships/externalLinkPath" Target="/&#20250;&#22580;&#38306;&#36899;/&#9733;&#9733;&#9733;&#9733;&#9733;R6&#28310;&#20633;/&#22243;&#20307;&#29992;/&#9675;&#22522;&#30990;&#22243;&#20307;&#29992;Excel&#96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データ"/>
      <sheetName val="R6日程"/>
      <sheetName val="基礎団体様用お申込みの流れ"/>
      <sheetName val="申込機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T205"/>
  <sheetViews>
    <sheetView tabSelected="1" zoomScale="115" zoomScaleNormal="115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RowHeight="16.5" x14ac:dyDescent="0.15"/>
  <cols>
    <col min="1" max="1" width="5.7109375" style="35" customWidth="1"/>
    <col min="2" max="2" width="9" style="35" customWidth="1"/>
    <col min="3" max="3" width="22.85546875" style="47" customWidth="1"/>
    <col min="4" max="4" width="20.140625" style="29" customWidth="1"/>
    <col min="5" max="5" width="18.85546875" style="3" customWidth="1"/>
    <col min="6" max="6" width="14.7109375" style="89" customWidth="1"/>
    <col min="7" max="7" width="10" style="35" customWidth="1"/>
    <col min="8" max="8" width="8.5703125" style="35" customWidth="1"/>
    <col min="9" max="9" width="12" style="48" customWidth="1"/>
    <col min="10" max="10" width="32" style="3" customWidth="1"/>
    <col min="11" max="11" width="11.85546875" style="49" customWidth="1"/>
    <col min="12" max="12" width="17.5703125" style="50" customWidth="1"/>
    <col min="13" max="13" width="11.28515625" style="51" customWidth="1"/>
    <col min="14" max="14" width="29.85546875" style="3" customWidth="1"/>
    <col min="15" max="15" width="11" style="49" customWidth="1"/>
    <col min="16" max="16" width="13.42578125" style="3" customWidth="1"/>
    <col min="17" max="17" width="36.140625" style="3" customWidth="1"/>
    <col min="18" max="18" width="14.7109375" style="3" customWidth="1"/>
    <col min="19" max="19" width="8.42578125" style="35" customWidth="1"/>
    <col min="20" max="20" width="40.42578125" style="52" customWidth="1"/>
    <col min="21" max="16384" width="9.140625" style="3"/>
  </cols>
  <sheetData>
    <row r="1" spans="1:20" s="4" customFormat="1" ht="72.75" customHeight="1" thickTop="1" x14ac:dyDescent="0.15">
      <c r="A1" s="124" t="s">
        <v>11</v>
      </c>
      <c r="B1" s="130" t="s">
        <v>87</v>
      </c>
      <c r="C1" s="131" t="s">
        <v>97</v>
      </c>
      <c r="D1" s="125" t="s">
        <v>1</v>
      </c>
      <c r="E1" s="126" t="s">
        <v>3</v>
      </c>
      <c r="F1" s="127" t="s">
        <v>2</v>
      </c>
      <c r="G1" s="128" t="s">
        <v>5</v>
      </c>
      <c r="H1" s="129" t="s">
        <v>96</v>
      </c>
      <c r="I1" s="25" t="s">
        <v>25</v>
      </c>
      <c r="J1" s="26" t="s">
        <v>95</v>
      </c>
      <c r="K1" s="27" t="s">
        <v>23</v>
      </c>
      <c r="L1" s="27" t="s">
        <v>24</v>
      </c>
      <c r="M1" s="30" t="s">
        <v>39</v>
      </c>
      <c r="N1" s="32" t="s">
        <v>40</v>
      </c>
      <c r="O1" s="33" t="s">
        <v>41</v>
      </c>
      <c r="P1" s="33" t="s">
        <v>42</v>
      </c>
      <c r="Q1" s="31" t="s">
        <v>43</v>
      </c>
      <c r="R1" s="32" t="s">
        <v>44</v>
      </c>
      <c r="S1" s="34" t="s">
        <v>101</v>
      </c>
      <c r="T1" s="92" t="s">
        <v>99</v>
      </c>
    </row>
    <row r="2" spans="1:20" ht="82.5" customHeight="1" x14ac:dyDescent="0.15">
      <c r="B2" s="72" t="s">
        <v>32</v>
      </c>
      <c r="C2" s="73"/>
      <c r="D2" s="69" t="s">
        <v>18</v>
      </c>
      <c r="E2" s="90" t="s">
        <v>98</v>
      </c>
      <c r="F2" s="85" t="s">
        <v>19</v>
      </c>
      <c r="G2" s="70" t="s">
        <v>20</v>
      </c>
      <c r="H2" s="71"/>
      <c r="I2" s="74" t="s">
        <v>33</v>
      </c>
      <c r="J2" s="90" t="s">
        <v>100</v>
      </c>
      <c r="K2" s="91" t="s">
        <v>34</v>
      </c>
      <c r="L2" s="90" t="s">
        <v>27</v>
      </c>
      <c r="M2" s="74" t="s">
        <v>33</v>
      </c>
      <c r="N2" s="75" t="s">
        <v>100</v>
      </c>
      <c r="O2" s="76" t="s">
        <v>26</v>
      </c>
      <c r="P2" s="75" t="s">
        <v>27</v>
      </c>
      <c r="Q2" s="77" t="s">
        <v>28</v>
      </c>
      <c r="R2" s="75" t="s">
        <v>31</v>
      </c>
      <c r="S2" s="78" t="s">
        <v>102</v>
      </c>
      <c r="T2" s="79" t="s">
        <v>104</v>
      </c>
    </row>
    <row r="3" spans="1:20" ht="16.5" customHeight="1" thickBot="1" x14ac:dyDescent="0.2">
      <c r="A3" s="44"/>
      <c r="B3" s="82" t="s">
        <v>92</v>
      </c>
      <c r="C3" s="94" t="s">
        <v>103</v>
      </c>
      <c r="D3" s="80" t="s">
        <v>91</v>
      </c>
      <c r="E3" s="81" t="s">
        <v>91</v>
      </c>
      <c r="F3" s="86" t="s">
        <v>91</v>
      </c>
      <c r="G3" s="56" t="s">
        <v>91</v>
      </c>
      <c r="H3" s="93" t="s">
        <v>103</v>
      </c>
      <c r="I3" s="83" t="s">
        <v>92</v>
      </c>
      <c r="J3" s="84" t="s">
        <v>92</v>
      </c>
      <c r="K3" s="84" t="s">
        <v>92</v>
      </c>
      <c r="L3" s="22"/>
      <c r="M3" s="83" t="s">
        <v>92</v>
      </c>
      <c r="N3" s="84" t="s">
        <v>92</v>
      </c>
      <c r="O3" s="84" t="s">
        <v>92</v>
      </c>
      <c r="P3" s="84"/>
      <c r="Q3" s="83" t="s">
        <v>92</v>
      </c>
      <c r="R3" s="22"/>
      <c r="S3" s="80" t="s">
        <v>91</v>
      </c>
      <c r="T3" s="95" t="s">
        <v>103</v>
      </c>
    </row>
    <row r="4" spans="1:20" ht="18" customHeight="1" x14ac:dyDescent="0.15">
      <c r="A4" s="45" t="s">
        <v>12</v>
      </c>
      <c r="B4" s="9" t="s">
        <v>69</v>
      </c>
      <c r="C4" s="8" t="str">
        <f>VLOOKUP(B4,'R7日程'!$A$3:$G$13,3,0)</f>
        <v>R7 4月期eラーニング</v>
      </c>
      <c r="D4" s="5" t="s">
        <v>4</v>
      </c>
      <c r="E4" s="6" t="str">
        <f t="shared" ref="E4:E5" si="0">PHONETIC(D4)</f>
        <v>ユシマ　タロウ</v>
      </c>
      <c r="F4" s="87">
        <v>34367</v>
      </c>
      <c r="G4" s="7">
        <v>1</v>
      </c>
      <c r="H4" s="8" t="str">
        <f>CHOOSE(G4,"勤務先","自宅")</f>
        <v>勤務先</v>
      </c>
      <c r="I4" s="23" t="s">
        <v>21</v>
      </c>
      <c r="J4" s="6" t="s">
        <v>93</v>
      </c>
      <c r="K4" s="10" t="s">
        <v>14</v>
      </c>
      <c r="L4" s="6" t="s">
        <v>6</v>
      </c>
      <c r="M4" s="23" t="str">
        <f>ASC(LEFT(PHONETIC(N4),8))</f>
        <v>113-0034</v>
      </c>
      <c r="N4" s="6" t="s">
        <v>16</v>
      </c>
      <c r="O4" s="10" t="s">
        <v>7</v>
      </c>
      <c r="P4" s="6" t="s">
        <v>8</v>
      </c>
      <c r="Q4" s="11" t="s">
        <v>9</v>
      </c>
      <c r="R4" s="6" t="s">
        <v>10</v>
      </c>
      <c r="S4" s="7">
        <v>1</v>
      </c>
      <c r="T4" s="12" t="str">
        <f>VLOOKUP(S4,届出区分!$A$1:$B$9,2,0)</f>
        <v>医療機器の販売・貸与管理者</v>
      </c>
    </row>
    <row r="5" spans="1:20" ht="18" customHeight="1" x14ac:dyDescent="0.15">
      <c r="A5" s="46" t="s">
        <v>12</v>
      </c>
      <c r="B5" s="17" t="s">
        <v>70</v>
      </c>
      <c r="C5" s="8" t="str">
        <f>VLOOKUP(B5,'R7日程'!$A$3:$G$13,3,0)</f>
        <v>R7 5月期eラーニング</v>
      </c>
      <c r="D5" s="13" t="s">
        <v>13</v>
      </c>
      <c r="E5" s="14" t="str">
        <f t="shared" si="0"/>
        <v>キョウカイ　ハナコ</v>
      </c>
      <c r="F5" s="88">
        <v>32143</v>
      </c>
      <c r="G5" s="15">
        <v>2</v>
      </c>
      <c r="H5" s="16" t="str">
        <f t="shared" ref="H5" si="1">CHOOSE(G5,"勤務先","自宅")</f>
        <v>自宅</v>
      </c>
      <c r="I5" s="24" t="s">
        <v>22</v>
      </c>
      <c r="J5" s="14" t="s">
        <v>94</v>
      </c>
      <c r="K5" s="18" t="s">
        <v>15</v>
      </c>
      <c r="L5" s="14"/>
      <c r="M5" s="24" t="str">
        <f>ASC(LEFT(PHONETIC(N5),8))</f>
        <v>100-0013</v>
      </c>
      <c r="N5" s="14" t="s">
        <v>17</v>
      </c>
      <c r="O5" s="18" t="s">
        <v>14</v>
      </c>
      <c r="P5" s="14"/>
      <c r="Q5" s="19" t="s">
        <v>30</v>
      </c>
      <c r="R5" s="14" t="s">
        <v>29</v>
      </c>
      <c r="S5" s="15">
        <v>3</v>
      </c>
      <c r="T5" s="20" t="str">
        <f>VLOOKUP(S5,届出区分!$A$1:$B$9,2,0)</f>
        <v>販売・貸与管理者及び修理責任技術者（兼務）</v>
      </c>
    </row>
    <row r="6" spans="1:20" x14ac:dyDescent="0.15">
      <c r="A6" s="100">
        <v>1</v>
      </c>
      <c r="B6" s="105"/>
      <c r="C6" s="8" t="e">
        <f>VLOOKUP(B6,'R7日程'!$A$3:$G$14,3,0)</f>
        <v>#N/A</v>
      </c>
      <c r="D6" s="101"/>
      <c r="E6" s="102" t="str">
        <f t="shared" ref="E6:E60" si="2">PHONETIC(D6)</f>
        <v/>
      </c>
      <c r="F6" s="103"/>
      <c r="G6" s="104"/>
      <c r="H6" s="21" t="e">
        <f t="shared" ref="H6:H60" si="3">CHOOSE(G6,"勤務先","自宅")</f>
        <v>#VALUE!</v>
      </c>
      <c r="I6" s="106"/>
      <c r="J6" s="107"/>
      <c r="K6" s="108"/>
      <c r="L6" s="107"/>
      <c r="M6" s="106"/>
      <c r="N6" s="107"/>
      <c r="O6" s="108"/>
      <c r="P6" s="107"/>
      <c r="Q6" s="109"/>
      <c r="R6" s="107"/>
      <c r="S6" s="104"/>
      <c r="T6" s="110" t="e">
        <f>VLOOKUP(S6,届出区分!$A$1:$B$9,2,0)</f>
        <v>#N/A</v>
      </c>
    </row>
    <row r="7" spans="1:20" x14ac:dyDescent="0.15">
      <c r="A7" s="100">
        <v>2</v>
      </c>
      <c r="B7" s="105"/>
      <c r="C7" s="8" t="e">
        <f>VLOOKUP(B7,'R7日程'!$A$3:$G$14,3,0)</f>
        <v>#N/A</v>
      </c>
      <c r="D7" s="101"/>
      <c r="E7" s="102" t="str">
        <f t="shared" si="2"/>
        <v/>
      </c>
      <c r="F7" s="103"/>
      <c r="G7" s="104"/>
      <c r="H7" s="21" t="e">
        <f t="shared" si="3"/>
        <v>#VALUE!</v>
      </c>
      <c r="I7" s="106"/>
      <c r="J7" s="107"/>
      <c r="K7" s="108"/>
      <c r="L7" s="107"/>
      <c r="M7" s="106"/>
      <c r="N7" s="107"/>
      <c r="O7" s="108"/>
      <c r="P7" s="107"/>
      <c r="Q7" s="109"/>
      <c r="R7" s="107"/>
      <c r="S7" s="104"/>
      <c r="T7" s="110" t="e">
        <f>VLOOKUP(S7,届出区分!$A$1:$B$9,2,0)</f>
        <v>#N/A</v>
      </c>
    </row>
    <row r="8" spans="1:20" x14ac:dyDescent="0.15">
      <c r="A8" s="100">
        <v>3</v>
      </c>
      <c r="B8" s="105"/>
      <c r="C8" s="8" t="e">
        <f>VLOOKUP(B8,'R7日程'!$A$3:$G$14,3,0)</f>
        <v>#N/A</v>
      </c>
      <c r="D8" s="101"/>
      <c r="E8" s="102" t="str">
        <f t="shared" si="2"/>
        <v/>
      </c>
      <c r="F8" s="103"/>
      <c r="G8" s="104"/>
      <c r="H8" s="21" t="e">
        <f t="shared" si="3"/>
        <v>#VALUE!</v>
      </c>
      <c r="I8" s="106"/>
      <c r="J8" s="107"/>
      <c r="K8" s="108"/>
      <c r="L8" s="107"/>
      <c r="M8" s="106"/>
      <c r="N8" s="107"/>
      <c r="O8" s="108"/>
      <c r="P8" s="107"/>
      <c r="Q8" s="109"/>
      <c r="R8" s="107"/>
      <c r="S8" s="104"/>
      <c r="T8" s="110" t="e">
        <f>VLOOKUP(S8,届出区分!$A$1:$B$9,2,0)</f>
        <v>#N/A</v>
      </c>
    </row>
    <row r="9" spans="1:20" x14ac:dyDescent="0.15">
      <c r="A9" s="100">
        <v>4</v>
      </c>
      <c r="B9" s="105"/>
      <c r="C9" s="8" t="e">
        <f>VLOOKUP(B9,'R7日程'!$A$3:$G$14,3,0)</f>
        <v>#N/A</v>
      </c>
      <c r="D9" s="101"/>
      <c r="E9" s="102" t="str">
        <f t="shared" si="2"/>
        <v/>
      </c>
      <c r="F9" s="103"/>
      <c r="G9" s="104"/>
      <c r="H9" s="21" t="e">
        <f t="shared" si="3"/>
        <v>#VALUE!</v>
      </c>
      <c r="I9" s="106"/>
      <c r="J9" s="107"/>
      <c r="K9" s="108"/>
      <c r="L9" s="107"/>
      <c r="M9" s="106"/>
      <c r="N9" s="107"/>
      <c r="O9" s="108"/>
      <c r="P9" s="107"/>
      <c r="Q9" s="109"/>
      <c r="R9" s="107"/>
      <c r="S9" s="104"/>
      <c r="T9" s="110" t="e">
        <f>VLOOKUP(S9,届出区分!$A$1:$B$9,2,0)</f>
        <v>#N/A</v>
      </c>
    </row>
    <row r="10" spans="1:20" x14ac:dyDescent="0.15">
      <c r="A10" s="100">
        <v>5</v>
      </c>
      <c r="B10" s="105"/>
      <c r="C10" s="8" t="e">
        <f>VLOOKUP(B10,'R7日程'!$A$3:$G$14,3,0)</f>
        <v>#N/A</v>
      </c>
      <c r="D10" s="101"/>
      <c r="E10" s="102" t="str">
        <f t="shared" si="2"/>
        <v/>
      </c>
      <c r="F10" s="103"/>
      <c r="G10" s="104"/>
      <c r="H10" s="21" t="e">
        <f t="shared" si="3"/>
        <v>#VALUE!</v>
      </c>
      <c r="I10" s="106"/>
      <c r="J10" s="107"/>
      <c r="K10" s="108"/>
      <c r="L10" s="107"/>
      <c r="M10" s="106"/>
      <c r="N10" s="107"/>
      <c r="O10" s="108"/>
      <c r="P10" s="107"/>
      <c r="Q10" s="109"/>
      <c r="R10" s="107"/>
      <c r="S10" s="104"/>
      <c r="T10" s="110" t="e">
        <f>VLOOKUP(S10,届出区分!$A$1:$B$9,2,0)</f>
        <v>#N/A</v>
      </c>
    </row>
    <row r="11" spans="1:20" x14ac:dyDescent="0.15">
      <c r="A11" s="100">
        <v>6</v>
      </c>
      <c r="B11" s="105"/>
      <c r="C11" s="8" t="e">
        <f>VLOOKUP(B11,'R7日程'!$A$3:$G$14,3,0)</f>
        <v>#N/A</v>
      </c>
      <c r="D11" s="101"/>
      <c r="E11" s="102" t="str">
        <f t="shared" si="2"/>
        <v/>
      </c>
      <c r="F11" s="103"/>
      <c r="G11" s="104"/>
      <c r="H11" s="21" t="e">
        <f t="shared" si="3"/>
        <v>#VALUE!</v>
      </c>
      <c r="I11" s="106"/>
      <c r="J11" s="107"/>
      <c r="K11" s="108"/>
      <c r="L11" s="107"/>
      <c r="M11" s="106"/>
      <c r="N11" s="107"/>
      <c r="O11" s="108"/>
      <c r="P11" s="107"/>
      <c r="Q11" s="109"/>
      <c r="R11" s="107"/>
      <c r="S11" s="104"/>
      <c r="T11" s="110" t="e">
        <f>VLOOKUP(S11,届出区分!$A$1:$B$9,2,0)</f>
        <v>#N/A</v>
      </c>
    </row>
    <row r="12" spans="1:20" x14ac:dyDescent="0.15">
      <c r="A12" s="100">
        <v>7</v>
      </c>
      <c r="B12" s="105"/>
      <c r="C12" s="8" t="e">
        <f>VLOOKUP(B12,'R7日程'!$A$3:$G$14,3,0)</f>
        <v>#N/A</v>
      </c>
      <c r="D12" s="101"/>
      <c r="E12" s="102" t="str">
        <f t="shared" si="2"/>
        <v/>
      </c>
      <c r="F12" s="103"/>
      <c r="G12" s="104"/>
      <c r="H12" s="21" t="e">
        <f t="shared" si="3"/>
        <v>#VALUE!</v>
      </c>
      <c r="I12" s="106"/>
      <c r="J12" s="107"/>
      <c r="K12" s="108"/>
      <c r="L12" s="107"/>
      <c r="M12" s="106"/>
      <c r="N12" s="107"/>
      <c r="O12" s="108"/>
      <c r="P12" s="107"/>
      <c r="Q12" s="109"/>
      <c r="R12" s="107"/>
      <c r="S12" s="104"/>
      <c r="T12" s="110" t="e">
        <f>VLOOKUP(S12,届出区分!$A$1:$B$9,2,0)</f>
        <v>#N/A</v>
      </c>
    </row>
    <row r="13" spans="1:20" x14ac:dyDescent="0.15">
      <c r="A13" s="100">
        <v>8</v>
      </c>
      <c r="B13" s="105"/>
      <c r="C13" s="8" t="e">
        <f>VLOOKUP(B13,'R7日程'!$A$3:$G$14,3,0)</f>
        <v>#N/A</v>
      </c>
      <c r="D13" s="101"/>
      <c r="E13" s="102" t="str">
        <f t="shared" si="2"/>
        <v/>
      </c>
      <c r="F13" s="103"/>
      <c r="G13" s="104"/>
      <c r="H13" s="21" t="e">
        <f t="shared" si="3"/>
        <v>#VALUE!</v>
      </c>
      <c r="I13" s="106"/>
      <c r="J13" s="107"/>
      <c r="K13" s="108"/>
      <c r="L13" s="107"/>
      <c r="M13" s="106"/>
      <c r="N13" s="107"/>
      <c r="O13" s="108"/>
      <c r="P13" s="107"/>
      <c r="Q13" s="109"/>
      <c r="R13" s="107"/>
      <c r="S13" s="104"/>
      <c r="T13" s="110" t="e">
        <f>VLOOKUP(S13,届出区分!$A$1:$B$9,2,0)</f>
        <v>#N/A</v>
      </c>
    </row>
    <row r="14" spans="1:20" x14ac:dyDescent="0.15">
      <c r="A14" s="100">
        <v>9</v>
      </c>
      <c r="B14" s="105"/>
      <c r="C14" s="8" t="e">
        <f>VLOOKUP(B14,'R7日程'!$A$3:$G$14,3,0)</f>
        <v>#N/A</v>
      </c>
      <c r="D14" s="101"/>
      <c r="E14" s="102" t="str">
        <f t="shared" si="2"/>
        <v/>
      </c>
      <c r="F14" s="103"/>
      <c r="G14" s="104"/>
      <c r="H14" s="21" t="e">
        <f t="shared" si="3"/>
        <v>#VALUE!</v>
      </c>
      <c r="I14" s="106"/>
      <c r="J14" s="107"/>
      <c r="K14" s="108"/>
      <c r="L14" s="107"/>
      <c r="M14" s="106"/>
      <c r="N14" s="107"/>
      <c r="O14" s="108"/>
      <c r="P14" s="107"/>
      <c r="Q14" s="109"/>
      <c r="R14" s="107"/>
      <c r="S14" s="104"/>
      <c r="T14" s="110" t="e">
        <f>VLOOKUP(S14,届出区分!$A$1:$B$9,2,0)</f>
        <v>#N/A</v>
      </c>
    </row>
    <row r="15" spans="1:20" x14ac:dyDescent="0.15">
      <c r="A15" s="100">
        <v>10</v>
      </c>
      <c r="B15" s="105"/>
      <c r="C15" s="8" t="e">
        <f>VLOOKUP(B15,'R7日程'!$A$3:$G$14,3,0)</f>
        <v>#N/A</v>
      </c>
      <c r="D15" s="101"/>
      <c r="E15" s="102" t="str">
        <f t="shared" si="2"/>
        <v/>
      </c>
      <c r="F15" s="103"/>
      <c r="G15" s="104"/>
      <c r="H15" s="21" t="e">
        <f t="shared" si="3"/>
        <v>#VALUE!</v>
      </c>
      <c r="I15" s="106"/>
      <c r="J15" s="107"/>
      <c r="K15" s="108"/>
      <c r="L15" s="107"/>
      <c r="M15" s="106"/>
      <c r="N15" s="107"/>
      <c r="O15" s="108"/>
      <c r="P15" s="107"/>
      <c r="Q15" s="109"/>
      <c r="R15" s="107"/>
      <c r="S15" s="104"/>
      <c r="T15" s="110" t="e">
        <f>VLOOKUP(S15,届出区分!$A$1:$B$9,2,0)</f>
        <v>#N/A</v>
      </c>
    </row>
    <row r="16" spans="1:20" x14ac:dyDescent="0.15">
      <c r="A16" s="100">
        <v>11</v>
      </c>
      <c r="B16" s="105"/>
      <c r="C16" s="8" t="e">
        <f>VLOOKUP(B16,'R7日程'!$A$3:$G$14,3,0)</f>
        <v>#N/A</v>
      </c>
      <c r="D16" s="101"/>
      <c r="E16" s="102" t="str">
        <f t="shared" si="2"/>
        <v/>
      </c>
      <c r="F16" s="103"/>
      <c r="G16" s="104"/>
      <c r="H16" s="21" t="e">
        <f t="shared" si="3"/>
        <v>#VALUE!</v>
      </c>
      <c r="I16" s="106"/>
      <c r="J16" s="107"/>
      <c r="K16" s="108"/>
      <c r="L16" s="107"/>
      <c r="M16" s="106"/>
      <c r="N16" s="107"/>
      <c r="O16" s="108"/>
      <c r="P16" s="107"/>
      <c r="Q16" s="109"/>
      <c r="R16" s="107"/>
      <c r="S16" s="104"/>
      <c r="T16" s="110" t="e">
        <f>VLOOKUP(S16,届出区分!$A$1:$B$9,2,0)</f>
        <v>#N/A</v>
      </c>
    </row>
    <row r="17" spans="1:20" x14ac:dyDescent="0.15">
      <c r="A17" s="100">
        <v>12</v>
      </c>
      <c r="B17" s="105"/>
      <c r="C17" s="8" t="e">
        <f>VLOOKUP(B17,'R7日程'!$A$3:$G$14,3,0)</f>
        <v>#N/A</v>
      </c>
      <c r="D17" s="101"/>
      <c r="E17" s="102" t="str">
        <f t="shared" si="2"/>
        <v/>
      </c>
      <c r="F17" s="103"/>
      <c r="G17" s="104"/>
      <c r="H17" s="21" t="e">
        <f t="shared" si="3"/>
        <v>#VALUE!</v>
      </c>
      <c r="I17" s="106"/>
      <c r="J17" s="107"/>
      <c r="K17" s="108"/>
      <c r="L17" s="107"/>
      <c r="M17" s="106"/>
      <c r="N17" s="107"/>
      <c r="O17" s="108"/>
      <c r="P17" s="107"/>
      <c r="Q17" s="109"/>
      <c r="R17" s="107"/>
      <c r="S17" s="104"/>
      <c r="T17" s="110" t="e">
        <f>VLOOKUP(S17,届出区分!$A$1:$B$9,2,0)</f>
        <v>#N/A</v>
      </c>
    </row>
    <row r="18" spans="1:20" x14ac:dyDescent="0.15">
      <c r="A18" s="100">
        <v>13</v>
      </c>
      <c r="B18" s="105"/>
      <c r="C18" s="8" t="e">
        <f>VLOOKUP(B18,'R7日程'!$A$3:$G$14,3,0)</f>
        <v>#N/A</v>
      </c>
      <c r="D18" s="101"/>
      <c r="E18" s="102" t="str">
        <f t="shared" si="2"/>
        <v/>
      </c>
      <c r="F18" s="103"/>
      <c r="G18" s="104"/>
      <c r="H18" s="21" t="e">
        <f t="shared" si="3"/>
        <v>#VALUE!</v>
      </c>
      <c r="I18" s="106"/>
      <c r="J18" s="107"/>
      <c r="K18" s="108"/>
      <c r="L18" s="107"/>
      <c r="M18" s="106"/>
      <c r="N18" s="107"/>
      <c r="O18" s="108"/>
      <c r="P18" s="107"/>
      <c r="Q18" s="109"/>
      <c r="R18" s="107"/>
      <c r="S18" s="104"/>
      <c r="T18" s="110" t="e">
        <f>VLOOKUP(S18,届出区分!$A$1:$B$9,2,0)</f>
        <v>#N/A</v>
      </c>
    </row>
    <row r="19" spans="1:20" x14ac:dyDescent="0.15">
      <c r="A19" s="100">
        <v>14</v>
      </c>
      <c r="B19" s="105"/>
      <c r="C19" s="8" t="e">
        <f>VLOOKUP(B19,'R7日程'!$A$3:$G$14,3,0)</f>
        <v>#N/A</v>
      </c>
      <c r="D19" s="101"/>
      <c r="E19" s="102" t="str">
        <f t="shared" si="2"/>
        <v/>
      </c>
      <c r="F19" s="103"/>
      <c r="G19" s="104"/>
      <c r="H19" s="21" t="e">
        <f t="shared" si="3"/>
        <v>#VALUE!</v>
      </c>
      <c r="I19" s="106"/>
      <c r="J19" s="107"/>
      <c r="K19" s="108"/>
      <c r="L19" s="107"/>
      <c r="M19" s="106"/>
      <c r="N19" s="107"/>
      <c r="O19" s="108"/>
      <c r="P19" s="107"/>
      <c r="Q19" s="109"/>
      <c r="R19" s="107"/>
      <c r="S19" s="104"/>
      <c r="T19" s="110" t="e">
        <f>VLOOKUP(S19,届出区分!$A$1:$B$9,2,0)</f>
        <v>#N/A</v>
      </c>
    </row>
    <row r="20" spans="1:20" x14ac:dyDescent="0.15">
      <c r="A20" s="100">
        <v>15</v>
      </c>
      <c r="B20" s="105"/>
      <c r="C20" s="8" t="e">
        <f>VLOOKUP(B20,'R7日程'!$A$3:$G$14,3,0)</f>
        <v>#N/A</v>
      </c>
      <c r="D20" s="101"/>
      <c r="E20" s="102" t="str">
        <f t="shared" si="2"/>
        <v/>
      </c>
      <c r="F20" s="103"/>
      <c r="G20" s="104"/>
      <c r="H20" s="21" t="e">
        <f t="shared" si="3"/>
        <v>#VALUE!</v>
      </c>
      <c r="I20" s="106"/>
      <c r="J20" s="107"/>
      <c r="K20" s="108"/>
      <c r="L20" s="107"/>
      <c r="M20" s="106"/>
      <c r="N20" s="107"/>
      <c r="O20" s="108"/>
      <c r="P20" s="107"/>
      <c r="Q20" s="109"/>
      <c r="R20" s="107"/>
      <c r="S20" s="104"/>
      <c r="T20" s="110" t="e">
        <f>VLOOKUP(S20,届出区分!$A$1:$B$9,2,0)</f>
        <v>#N/A</v>
      </c>
    </row>
    <row r="21" spans="1:20" x14ac:dyDescent="0.15">
      <c r="A21" s="100">
        <v>16</v>
      </c>
      <c r="B21" s="105"/>
      <c r="C21" s="8" t="e">
        <f>VLOOKUP(B21,'R7日程'!$A$3:$G$14,3,0)</f>
        <v>#N/A</v>
      </c>
      <c r="D21" s="101"/>
      <c r="E21" s="102" t="str">
        <f t="shared" si="2"/>
        <v/>
      </c>
      <c r="F21" s="103"/>
      <c r="G21" s="104"/>
      <c r="H21" s="21" t="e">
        <f t="shared" si="3"/>
        <v>#VALUE!</v>
      </c>
      <c r="I21" s="106"/>
      <c r="J21" s="107"/>
      <c r="K21" s="108"/>
      <c r="L21" s="107"/>
      <c r="M21" s="106"/>
      <c r="N21" s="107"/>
      <c r="O21" s="108"/>
      <c r="P21" s="107"/>
      <c r="Q21" s="109"/>
      <c r="R21" s="107"/>
      <c r="S21" s="104"/>
      <c r="T21" s="110" t="e">
        <f>VLOOKUP(S21,届出区分!$A$1:$B$9,2,0)</f>
        <v>#N/A</v>
      </c>
    </row>
    <row r="22" spans="1:20" x14ac:dyDescent="0.15">
      <c r="A22" s="100">
        <v>17</v>
      </c>
      <c r="B22" s="105"/>
      <c r="C22" s="8" t="e">
        <f>VLOOKUP(B22,'R7日程'!$A$3:$G$14,3,0)</f>
        <v>#N/A</v>
      </c>
      <c r="D22" s="101"/>
      <c r="E22" s="102" t="str">
        <f t="shared" si="2"/>
        <v/>
      </c>
      <c r="F22" s="103"/>
      <c r="G22" s="104"/>
      <c r="H22" s="21" t="e">
        <f t="shared" si="3"/>
        <v>#VALUE!</v>
      </c>
      <c r="I22" s="106"/>
      <c r="J22" s="107"/>
      <c r="K22" s="108"/>
      <c r="L22" s="107"/>
      <c r="M22" s="106"/>
      <c r="N22" s="107"/>
      <c r="O22" s="108"/>
      <c r="P22" s="107"/>
      <c r="Q22" s="109"/>
      <c r="R22" s="107"/>
      <c r="S22" s="104"/>
      <c r="T22" s="110" t="e">
        <f>VLOOKUP(S22,届出区分!$A$1:$B$9,2,0)</f>
        <v>#N/A</v>
      </c>
    </row>
    <row r="23" spans="1:20" x14ac:dyDescent="0.15">
      <c r="A23" s="100">
        <v>18</v>
      </c>
      <c r="B23" s="105"/>
      <c r="C23" s="8" t="e">
        <f>VLOOKUP(B23,'R7日程'!$A$3:$G$14,3,0)</f>
        <v>#N/A</v>
      </c>
      <c r="D23" s="101"/>
      <c r="E23" s="102" t="str">
        <f t="shared" si="2"/>
        <v/>
      </c>
      <c r="F23" s="103"/>
      <c r="G23" s="104"/>
      <c r="H23" s="21" t="e">
        <f t="shared" si="3"/>
        <v>#VALUE!</v>
      </c>
      <c r="I23" s="106"/>
      <c r="J23" s="107"/>
      <c r="K23" s="108"/>
      <c r="L23" s="107"/>
      <c r="M23" s="106"/>
      <c r="N23" s="107"/>
      <c r="O23" s="108"/>
      <c r="P23" s="107"/>
      <c r="Q23" s="109"/>
      <c r="R23" s="107"/>
      <c r="S23" s="104"/>
      <c r="T23" s="110" t="e">
        <f>VLOOKUP(S23,届出区分!$A$1:$B$9,2,0)</f>
        <v>#N/A</v>
      </c>
    </row>
    <row r="24" spans="1:20" x14ac:dyDescent="0.15">
      <c r="A24" s="100">
        <v>19</v>
      </c>
      <c r="B24" s="105"/>
      <c r="C24" s="8" t="e">
        <f>VLOOKUP(B24,'R7日程'!$A$3:$G$14,3,0)</f>
        <v>#N/A</v>
      </c>
      <c r="D24" s="101"/>
      <c r="E24" s="102" t="str">
        <f t="shared" si="2"/>
        <v/>
      </c>
      <c r="F24" s="103"/>
      <c r="G24" s="104"/>
      <c r="H24" s="21" t="e">
        <f t="shared" si="3"/>
        <v>#VALUE!</v>
      </c>
      <c r="I24" s="106"/>
      <c r="J24" s="107"/>
      <c r="K24" s="108"/>
      <c r="L24" s="107"/>
      <c r="M24" s="106"/>
      <c r="N24" s="107"/>
      <c r="O24" s="108"/>
      <c r="P24" s="107"/>
      <c r="Q24" s="109"/>
      <c r="R24" s="107"/>
      <c r="S24" s="104"/>
      <c r="T24" s="110" t="e">
        <f>VLOOKUP(S24,届出区分!$A$1:$B$9,2,0)</f>
        <v>#N/A</v>
      </c>
    </row>
    <row r="25" spans="1:20" x14ac:dyDescent="0.15">
      <c r="A25" s="100">
        <v>20</v>
      </c>
      <c r="B25" s="104"/>
      <c r="C25" s="8" t="e">
        <f>VLOOKUP(B25,'R7日程'!$A$3:$G$14,3,0)</f>
        <v>#N/A</v>
      </c>
      <c r="D25" s="101"/>
      <c r="E25" s="102" t="str">
        <f t="shared" si="2"/>
        <v/>
      </c>
      <c r="F25" s="103"/>
      <c r="G25" s="104"/>
      <c r="H25" s="21" t="e">
        <f t="shared" si="3"/>
        <v>#VALUE!</v>
      </c>
      <c r="I25" s="106"/>
      <c r="J25" s="107"/>
      <c r="K25" s="108"/>
      <c r="L25" s="107"/>
      <c r="M25" s="106"/>
      <c r="N25" s="107"/>
      <c r="O25" s="108"/>
      <c r="P25" s="107"/>
      <c r="Q25" s="109"/>
      <c r="R25" s="107"/>
      <c r="S25" s="104"/>
      <c r="T25" s="110" t="e">
        <f>VLOOKUP(S25,届出区分!$A$1:$B$9,2,0)</f>
        <v>#N/A</v>
      </c>
    </row>
    <row r="26" spans="1:20" x14ac:dyDescent="0.15">
      <c r="A26" s="100">
        <v>21</v>
      </c>
      <c r="B26" s="104"/>
      <c r="C26" s="8" t="e">
        <f>VLOOKUP(B26,'R7日程'!$A$3:$G$14,3,0)</f>
        <v>#N/A</v>
      </c>
      <c r="D26" s="101"/>
      <c r="E26" s="102" t="str">
        <f t="shared" si="2"/>
        <v/>
      </c>
      <c r="F26" s="103"/>
      <c r="G26" s="104"/>
      <c r="H26" s="21" t="e">
        <f t="shared" si="3"/>
        <v>#VALUE!</v>
      </c>
      <c r="I26" s="106"/>
      <c r="J26" s="107"/>
      <c r="K26" s="108"/>
      <c r="L26" s="107"/>
      <c r="M26" s="106"/>
      <c r="N26" s="107"/>
      <c r="O26" s="108"/>
      <c r="P26" s="107"/>
      <c r="Q26" s="109"/>
      <c r="R26" s="107"/>
      <c r="S26" s="104"/>
      <c r="T26" s="110" t="e">
        <f>VLOOKUP(S26,届出区分!$A$1:$B$9,2,0)</f>
        <v>#N/A</v>
      </c>
    </row>
    <row r="27" spans="1:20" x14ac:dyDescent="0.15">
      <c r="A27" s="100">
        <v>22</v>
      </c>
      <c r="B27" s="104"/>
      <c r="C27" s="8" t="e">
        <f>VLOOKUP(B27,'R7日程'!$A$3:$G$14,3,0)</f>
        <v>#N/A</v>
      </c>
      <c r="D27" s="101"/>
      <c r="E27" s="102" t="str">
        <f t="shared" si="2"/>
        <v/>
      </c>
      <c r="F27" s="103"/>
      <c r="G27" s="104"/>
      <c r="H27" s="21" t="e">
        <f t="shared" si="3"/>
        <v>#VALUE!</v>
      </c>
      <c r="I27" s="106"/>
      <c r="J27" s="107"/>
      <c r="K27" s="108"/>
      <c r="L27" s="107"/>
      <c r="M27" s="106"/>
      <c r="N27" s="107"/>
      <c r="O27" s="108"/>
      <c r="P27" s="107"/>
      <c r="Q27" s="109"/>
      <c r="R27" s="107"/>
      <c r="S27" s="104"/>
      <c r="T27" s="110" t="e">
        <f>VLOOKUP(S27,届出区分!$A$1:$B$9,2,0)</f>
        <v>#N/A</v>
      </c>
    </row>
    <row r="28" spans="1:20" x14ac:dyDescent="0.15">
      <c r="A28" s="100">
        <v>23</v>
      </c>
      <c r="B28" s="104"/>
      <c r="C28" s="8" t="e">
        <f>VLOOKUP(B28,'R7日程'!$A$3:$G$14,3,0)</f>
        <v>#N/A</v>
      </c>
      <c r="D28" s="101"/>
      <c r="E28" s="102" t="str">
        <f t="shared" si="2"/>
        <v/>
      </c>
      <c r="F28" s="103"/>
      <c r="G28" s="104"/>
      <c r="H28" s="21" t="e">
        <f t="shared" si="3"/>
        <v>#VALUE!</v>
      </c>
      <c r="I28" s="106"/>
      <c r="J28" s="107"/>
      <c r="K28" s="108"/>
      <c r="L28" s="107"/>
      <c r="M28" s="106"/>
      <c r="N28" s="107"/>
      <c r="O28" s="108"/>
      <c r="P28" s="107"/>
      <c r="Q28" s="109"/>
      <c r="R28" s="107"/>
      <c r="S28" s="104"/>
      <c r="T28" s="110" t="e">
        <f>VLOOKUP(S28,届出区分!$A$1:$B$9,2,0)</f>
        <v>#N/A</v>
      </c>
    </row>
    <row r="29" spans="1:20" x14ac:dyDescent="0.15">
      <c r="A29" s="100">
        <v>24</v>
      </c>
      <c r="B29" s="104"/>
      <c r="C29" s="8" t="e">
        <f>VLOOKUP(B29,'R7日程'!$A$3:$G$14,3,0)</f>
        <v>#N/A</v>
      </c>
      <c r="D29" s="101"/>
      <c r="E29" s="102" t="str">
        <f t="shared" si="2"/>
        <v/>
      </c>
      <c r="F29" s="103"/>
      <c r="G29" s="104"/>
      <c r="H29" s="21" t="e">
        <f t="shared" si="3"/>
        <v>#VALUE!</v>
      </c>
      <c r="I29" s="106"/>
      <c r="J29" s="107"/>
      <c r="K29" s="108"/>
      <c r="L29" s="107"/>
      <c r="M29" s="106"/>
      <c r="N29" s="107"/>
      <c r="O29" s="108"/>
      <c r="P29" s="107"/>
      <c r="Q29" s="109"/>
      <c r="R29" s="107"/>
      <c r="S29" s="104"/>
      <c r="T29" s="110" t="e">
        <f>VLOOKUP(S29,届出区分!$A$1:$B$9,2,0)</f>
        <v>#N/A</v>
      </c>
    </row>
    <row r="30" spans="1:20" x14ac:dyDescent="0.15">
      <c r="A30" s="100">
        <v>25</v>
      </c>
      <c r="B30" s="104"/>
      <c r="C30" s="8" t="e">
        <f>VLOOKUP(B30,'R7日程'!$A$3:$G$14,3,0)</f>
        <v>#N/A</v>
      </c>
      <c r="D30" s="101"/>
      <c r="E30" s="102" t="str">
        <f t="shared" si="2"/>
        <v/>
      </c>
      <c r="F30" s="103"/>
      <c r="G30" s="104"/>
      <c r="H30" s="21" t="e">
        <f t="shared" si="3"/>
        <v>#VALUE!</v>
      </c>
      <c r="I30" s="106"/>
      <c r="J30" s="107"/>
      <c r="K30" s="108"/>
      <c r="L30" s="107"/>
      <c r="M30" s="106"/>
      <c r="N30" s="107"/>
      <c r="O30" s="108"/>
      <c r="P30" s="107"/>
      <c r="Q30" s="109"/>
      <c r="R30" s="107"/>
      <c r="S30" s="104"/>
      <c r="T30" s="110" t="e">
        <f>VLOOKUP(S30,届出区分!$A$1:$B$9,2,0)</f>
        <v>#N/A</v>
      </c>
    </row>
    <row r="31" spans="1:20" x14ac:dyDescent="0.15">
      <c r="A31" s="100">
        <v>26</v>
      </c>
      <c r="B31" s="104"/>
      <c r="C31" s="8" t="e">
        <f>VLOOKUP(B31,'R7日程'!$A$3:$G$14,3,0)</f>
        <v>#N/A</v>
      </c>
      <c r="D31" s="101"/>
      <c r="E31" s="102" t="str">
        <f t="shared" si="2"/>
        <v/>
      </c>
      <c r="F31" s="103"/>
      <c r="G31" s="104"/>
      <c r="H31" s="21" t="e">
        <f t="shared" si="3"/>
        <v>#VALUE!</v>
      </c>
      <c r="I31" s="106"/>
      <c r="J31" s="107"/>
      <c r="K31" s="108"/>
      <c r="L31" s="107"/>
      <c r="M31" s="106"/>
      <c r="N31" s="107"/>
      <c r="O31" s="108"/>
      <c r="P31" s="107"/>
      <c r="Q31" s="109"/>
      <c r="R31" s="107"/>
      <c r="S31" s="104"/>
      <c r="T31" s="110" t="e">
        <f>VLOOKUP(S31,届出区分!$A$1:$B$9,2,0)</f>
        <v>#N/A</v>
      </c>
    </row>
    <row r="32" spans="1:20" x14ac:dyDescent="0.15">
      <c r="A32" s="100">
        <v>27</v>
      </c>
      <c r="B32" s="104"/>
      <c r="C32" s="8" t="e">
        <f>VLOOKUP(B32,'R7日程'!$A$3:$G$14,3,0)</f>
        <v>#N/A</v>
      </c>
      <c r="D32" s="101"/>
      <c r="E32" s="102" t="str">
        <f t="shared" si="2"/>
        <v/>
      </c>
      <c r="F32" s="103"/>
      <c r="G32" s="104"/>
      <c r="H32" s="21" t="e">
        <f t="shared" si="3"/>
        <v>#VALUE!</v>
      </c>
      <c r="I32" s="106"/>
      <c r="J32" s="107"/>
      <c r="K32" s="108"/>
      <c r="L32" s="107"/>
      <c r="M32" s="106"/>
      <c r="N32" s="107"/>
      <c r="O32" s="108"/>
      <c r="P32" s="107"/>
      <c r="Q32" s="109"/>
      <c r="R32" s="107"/>
      <c r="S32" s="104"/>
      <c r="T32" s="110" t="e">
        <f>VLOOKUP(S32,届出区分!$A$1:$B$9,2,0)</f>
        <v>#N/A</v>
      </c>
    </row>
    <row r="33" spans="1:20" x14ac:dyDescent="0.15">
      <c r="A33" s="100">
        <v>28</v>
      </c>
      <c r="B33" s="104"/>
      <c r="C33" s="8" t="e">
        <f>VLOOKUP(B33,'R7日程'!$A$3:$G$14,3,0)</f>
        <v>#N/A</v>
      </c>
      <c r="D33" s="101"/>
      <c r="E33" s="102" t="str">
        <f t="shared" si="2"/>
        <v/>
      </c>
      <c r="F33" s="103"/>
      <c r="G33" s="104"/>
      <c r="H33" s="21" t="e">
        <f t="shared" si="3"/>
        <v>#VALUE!</v>
      </c>
      <c r="I33" s="106"/>
      <c r="J33" s="107"/>
      <c r="K33" s="108"/>
      <c r="L33" s="107"/>
      <c r="M33" s="106"/>
      <c r="N33" s="107"/>
      <c r="O33" s="108"/>
      <c r="P33" s="107"/>
      <c r="Q33" s="109"/>
      <c r="R33" s="107"/>
      <c r="S33" s="104"/>
      <c r="T33" s="110" t="e">
        <f>VLOOKUP(S33,届出区分!$A$1:$B$9,2,0)</f>
        <v>#N/A</v>
      </c>
    </row>
    <row r="34" spans="1:20" x14ac:dyDescent="0.15">
      <c r="A34" s="100">
        <v>29</v>
      </c>
      <c r="B34" s="104"/>
      <c r="C34" s="8" t="e">
        <f>VLOOKUP(B34,'R7日程'!$A$3:$G$14,3,0)</f>
        <v>#N/A</v>
      </c>
      <c r="D34" s="101"/>
      <c r="E34" s="102" t="str">
        <f t="shared" si="2"/>
        <v/>
      </c>
      <c r="F34" s="103"/>
      <c r="G34" s="104"/>
      <c r="H34" s="21" t="e">
        <f t="shared" si="3"/>
        <v>#VALUE!</v>
      </c>
      <c r="I34" s="106"/>
      <c r="J34" s="107"/>
      <c r="K34" s="108"/>
      <c r="L34" s="107"/>
      <c r="M34" s="106"/>
      <c r="N34" s="107"/>
      <c r="O34" s="108"/>
      <c r="P34" s="107"/>
      <c r="Q34" s="109"/>
      <c r="R34" s="107"/>
      <c r="S34" s="104"/>
      <c r="T34" s="110" t="e">
        <f>VLOOKUP(S34,届出区分!$A$1:$B$9,2,0)</f>
        <v>#N/A</v>
      </c>
    </row>
    <row r="35" spans="1:20" x14ac:dyDescent="0.15">
      <c r="A35" s="100">
        <v>30</v>
      </c>
      <c r="B35" s="104"/>
      <c r="C35" s="8" t="e">
        <f>VLOOKUP(B35,'R7日程'!$A$3:$G$14,3,0)</f>
        <v>#N/A</v>
      </c>
      <c r="D35" s="101"/>
      <c r="E35" s="102" t="str">
        <f t="shared" si="2"/>
        <v/>
      </c>
      <c r="F35" s="103"/>
      <c r="G35" s="104"/>
      <c r="H35" s="21" t="e">
        <f t="shared" si="3"/>
        <v>#VALUE!</v>
      </c>
      <c r="I35" s="106"/>
      <c r="J35" s="107"/>
      <c r="K35" s="108"/>
      <c r="L35" s="107"/>
      <c r="M35" s="106"/>
      <c r="N35" s="107"/>
      <c r="O35" s="108"/>
      <c r="P35" s="107"/>
      <c r="Q35" s="109"/>
      <c r="R35" s="107"/>
      <c r="S35" s="104"/>
      <c r="T35" s="110" t="e">
        <f>VLOOKUP(S35,届出区分!$A$1:$B$9,2,0)</f>
        <v>#N/A</v>
      </c>
    </row>
    <row r="36" spans="1:20" x14ac:dyDescent="0.15">
      <c r="A36" s="100">
        <v>31</v>
      </c>
      <c r="B36" s="104"/>
      <c r="C36" s="8" t="e">
        <f>VLOOKUP(B36,'R7日程'!$A$3:$G$14,3,0)</f>
        <v>#N/A</v>
      </c>
      <c r="D36" s="101"/>
      <c r="E36" s="102" t="str">
        <f t="shared" si="2"/>
        <v/>
      </c>
      <c r="F36" s="103"/>
      <c r="G36" s="104"/>
      <c r="H36" s="21" t="e">
        <f t="shared" si="3"/>
        <v>#VALUE!</v>
      </c>
      <c r="I36" s="106"/>
      <c r="J36" s="107"/>
      <c r="K36" s="108"/>
      <c r="L36" s="107"/>
      <c r="M36" s="106"/>
      <c r="N36" s="107"/>
      <c r="O36" s="108"/>
      <c r="P36" s="107"/>
      <c r="Q36" s="109"/>
      <c r="R36" s="107"/>
      <c r="S36" s="104"/>
      <c r="T36" s="110" t="e">
        <f>VLOOKUP(S36,届出区分!$A$1:$B$9,2,0)</f>
        <v>#N/A</v>
      </c>
    </row>
    <row r="37" spans="1:20" x14ac:dyDescent="0.15">
      <c r="A37" s="100">
        <v>32</v>
      </c>
      <c r="B37" s="104"/>
      <c r="C37" s="8" t="e">
        <f>VLOOKUP(B37,'R7日程'!$A$3:$G$14,3,0)</f>
        <v>#N/A</v>
      </c>
      <c r="D37" s="101"/>
      <c r="E37" s="102" t="str">
        <f t="shared" si="2"/>
        <v/>
      </c>
      <c r="F37" s="103"/>
      <c r="G37" s="104"/>
      <c r="H37" s="21" t="e">
        <f t="shared" si="3"/>
        <v>#VALUE!</v>
      </c>
      <c r="I37" s="106"/>
      <c r="J37" s="107"/>
      <c r="K37" s="108"/>
      <c r="L37" s="107"/>
      <c r="M37" s="106"/>
      <c r="N37" s="107"/>
      <c r="O37" s="108"/>
      <c r="P37" s="107"/>
      <c r="Q37" s="109"/>
      <c r="R37" s="107"/>
      <c r="S37" s="104"/>
      <c r="T37" s="110" t="e">
        <f>VLOOKUP(S37,届出区分!$A$1:$B$9,2,0)</f>
        <v>#N/A</v>
      </c>
    </row>
    <row r="38" spans="1:20" x14ac:dyDescent="0.15">
      <c r="A38" s="100">
        <v>33</v>
      </c>
      <c r="B38" s="104"/>
      <c r="C38" s="8" t="e">
        <f>VLOOKUP(B38,'R7日程'!$A$3:$G$14,3,0)</f>
        <v>#N/A</v>
      </c>
      <c r="D38" s="101"/>
      <c r="E38" s="102" t="str">
        <f t="shared" si="2"/>
        <v/>
      </c>
      <c r="F38" s="103"/>
      <c r="G38" s="104"/>
      <c r="H38" s="21" t="e">
        <f t="shared" si="3"/>
        <v>#VALUE!</v>
      </c>
      <c r="I38" s="106"/>
      <c r="J38" s="107"/>
      <c r="K38" s="108"/>
      <c r="L38" s="107"/>
      <c r="M38" s="106"/>
      <c r="N38" s="107"/>
      <c r="O38" s="108"/>
      <c r="P38" s="107"/>
      <c r="Q38" s="109"/>
      <c r="R38" s="107"/>
      <c r="S38" s="104"/>
      <c r="T38" s="110" t="e">
        <f>VLOOKUP(S38,届出区分!$A$1:$B$9,2,0)</f>
        <v>#N/A</v>
      </c>
    </row>
    <row r="39" spans="1:20" x14ac:dyDescent="0.15">
      <c r="A39" s="100">
        <v>34</v>
      </c>
      <c r="B39" s="104"/>
      <c r="C39" s="8" t="e">
        <f>VLOOKUP(B39,'R7日程'!$A$3:$G$14,3,0)</f>
        <v>#N/A</v>
      </c>
      <c r="D39" s="101"/>
      <c r="E39" s="102" t="str">
        <f t="shared" si="2"/>
        <v/>
      </c>
      <c r="F39" s="103"/>
      <c r="G39" s="104"/>
      <c r="H39" s="21" t="e">
        <f t="shared" si="3"/>
        <v>#VALUE!</v>
      </c>
      <c r="I39" s="106"/>
      <c r="J39" s="107"/>
      <c r="K39" s="108"/>
      <c r="L39" s="107"/>
      <c r="M39" s="106"/>
      <c r="N39" s="107"/>
      <c r="O39" s="108"/>
      <c r="P39" s="107"/>
      <c r="Q39" s="109"/>
      <c r="R39" s="107"/>
      <c r="S39" s="104"/>
      <c r="T39" s="110" t="e">
        <f>VLOOKUP(S39,届出区分!$A$1:$B$9,2,0)</f>
        <v>#N/A</v>
      </c>
    </row>
    <row r="40" spans="1:20" x14ac:dyDescent="0.15">
      <c r="A40" s="100">
        <v>35</v>
      </c>
      <c r="B40" s="104"/>
      <c r="C40" s="8" t="e">
        <f>VLOOKUP(B40,'R7日程'!$A$3:$G$14,3,0)</f>
        <v>#N/A</v>
      </c>
      <c r="D40" s="101"/>
      <c r="E40" s="102" t="str">
        <f t="shared" si="2"/>
        <v/>
      </c>
      <c r="F40" s="103"/>
      <c r="G40" s="104"/>
      <c r="H40" s="21" t="e">
        <f t="shared" si="3"/>
        <v>#VALUE!</v>
      </c>
      <c r="I40" s="106"/>
      <c r="J40" s="107"/>
      <c r="K40" s="108"/>
      <c r="L40" s="107"/>
      <c r="M40" s="106"/>
      <c r="N40" s="107"/>
      <c r="O40" s="108"/>
      <c r="P40" s="107"/>
      <c r="Q40" s="109"/>
      <c r="R40" s="107"/>
      <c r="S40" s="104"/>
      <c r="T40" s="110" t="e">
        <f>VLOOKUP(S40,届出区分!$A$1:$B$9,2,0)</f>
        <v>#N/A</v>
      </c>
    </row>
    <row r="41" spans="1:20" x14ac:dyDescent="0.15">
      <c r="A41" s="100">
        <v>36</v>
      </c>
      <c r="B41" s="104"/>
      <c r="C41" s="8" t="e">
        <f>VLOOKUP(B41,'R7日程'!$A$3:$G$14,3,0)</f>
        <v>#N/A</v>
      </c>
      <c r="D41" s="101"/>
      <c r="E41" s="102" t="str">
        <f t="shared" si="2"/>
        <v/>
      </c>
      <c r="F41" s="103"/>
      <c r="G41" s="104"/>
      <c r="H41" s="21" t="e">
        <f t="shared" si="3"/>
        <v>#VALUE!</v>
      </c>
      <c r="I41" s="106"/>
      <c r="J41" s="107"/>
      <c r="K41" s="108"/>
      <c r="L41" s="107"/>
      <c r="M41" s="106"/>
      <c r="N41" s="107"/>
      <c r="O41" s="108"/>
      <c r="P41" s="107"/>
      <c r="Q41" s="109"/>
      <c r="R41" s="107"/>
      <c r="S41" s="104"/>
      <c r="T41" s="110" t="e">
        <f>VLOOKUP(S41,届出区分!$A$1:$B$9,2,0)</f>
        <v>#N/A</v>
      </c>
    </row>
    <row r="42" spans="1:20" x14ac:dyDescent="0.15">
      <c r="A42" s="100">
        <v>37</v>
      </c>
      <c r="B42" s="104"/>
      <c r="C42" s="8" t="e">
        <f>VLOOKUP(B42,'R7日程'!$A$3:$G$14,3,0)</f>
        <v>#N/A</v>
      </c>
      <c r="D42" s="101"/>
      <c r="E42" s="102" t="str">
        <f t="shared" si="2"/>
        <v/>
      </c>
      <c r="F42" s="103"/>
      <c r="G42" s="104"/>
      <c r="H42" s="21" t="e">
        <f t="shared" si="3"/>
        <v>#VALUE!</v>
      </c>
      <c r="I42" s="106"/>
      <c r="J42" s="107"/>
      <c r="K42" s="108"/>
      <c r="L42" s="107"/>
      <c r="M42" s="106"/>
      <c r="N42" s="107"/>
      <c r="O42" s="108"/>
      <c r="P42" s="107"/>
      <c r="Q42" s="109"/>
      <c r="R42" s="107"/>
      <c r="S42" s="104"/>
      <c r="T42" s="110" t="e">
        <f>VLOOKUP(S42,届出区分!$A$1:$B$9,2,0)</f>
        <v>#N/A</v>
      </c>
    </row>
    <row r="43" spans="1:20" x14ac:dyDescent="0.15">
      <c r="A43" s="100">
        <v>38</v>
      </c>
      <c r="B43" s="104"/>
      <c r="C43" s="8" t="e">
        <f>VLOOKUP(B43,'R7日程'!$A$3:$G$14,3,0)</f>
        <v>#N/A</v>
      </c>
      <c r="D43" s="101"/>
      <c r="E43" s="102" t="str">
        <f t="shared" si="2"/>
        <v/>
      </c>
      <c r="F43" s="103"/>
      <c r="G43" s="104"/>
      <c r="H43" s="21" t="e">
        <f t="shared" si="3"/>
        <v>#VALUE!</v>
      </c>
      <c r="I43" s="106"/>
      <c r="J43" s="107"/>
      <c r="K43" s="108"/>
      <c r="L43" s="107"/>
      <c r="M43" s="106"/>
      <c r="N43" s="107"/>
      <c r="O43" s="108"/>
      <c r="P43" s="107"/>
      <c r="Q43" s="109"/>
      <c r="R43" s="107"/>
      <c r="S43" s="104"/>
      <c r="T43" s="110" t="e">
        <f>VLOOKUP(S43,届出区分!$A$1:$B$9,2,0)</f>
        <v>#N/A</v>
      </c>
    </row>
    <row r="44" spans="1:20" x14ac:dyDescent="0.15">
      <c r="A44" s="100">
        <v>39</v>
      </c>
      <c r="B44" s="104"/>
      <c r="C44" s="8" t="e">
        <f>VLOOKUP(B44,'R7日程'!$A$3:$G$14,3,0)</f>
        <v>#N/A</v>
      </c>
      <c r="D44" s="101"/>
      <c r="E44" s="102" t="str">
        <f t="shared" si="2"/>
        <v/>
      </c>
      <c r="F44" s="103"/>
      <c r="G44" s="104"/>
      <c r="H44" s="21" t="e">
        <f t="shared" si="3"/>
        <v>#VALUE!</v>
      </c>
      <c r="I44" s="106"/>
      <c r="J44" s="107"/>
      <c r="K44" s="108"/>
      <c r="L44" s="107"/>
      <c r="M44" s="106"/>
      <c r="N44" s="107"/>
      <c r="O44" s="108"/>
      <c r="P44" s="107"/>
      <c r="Q44" s="109"/>
      <c r="R44" s="107"/>
      <c r="S44" s="104"/>
      <c r="T44" s="110" t="e">
        <f>VLOOKUP(S44,届出区分!$A$1:$B$9,2,0)</f>
        <v>#N/A</v>
      </c>
    </row>
    <row r="45" spans="1:20" x14ac:dyDescent="0.15">
      <c r="A45" s="100">
        <v>40</v>
      </c>
      <c r="B45" s="104"/>
      <c r="C45" s="8" t="e">
        <f>VLOOKUP(B45,'R7日程'!$A$3:$G$14,3,0)</f>
        <v>#N/A</v>
      </c>
      <c r="D45" s="101"/>
      <c r="E45" s="102" t="str">
        <f t="shared" si="2"/>
        <v/>
      </c>
      <c r="F45" s="103"/>
      <c r="G45" s="104"/>
      <c r="H45" s="21" t="e">
        <f t="shared" si="3"/>
        <v>#VALUE!</v>
      </c>
      <c r="I45" s="106"/>
      <c r="J45" s="107"/>
      <c r="K45" s="108"/>
      <c r="L45" s="107"/>
      <c r="M45" s="106"/>
      <c r="N45" s="107"/>
      <c r="O45" s="108"/>
      <c r="P45" s="107"/>
      <c r="Q45" s="109"/>
      <c r="R45" s="107"/>
      <c r="S45" s="104"/>
      <c r="T45" s="110" t="e">
        <f>VLOOKUP(S45,届出区分!$A$1:$B$9,2,0)</f>
        <v>#N/A</v>
      </c>
    </row>
    <row r="46" spans="1:20" x14ac:dyDescent="0.15">
      <c r="A46" s="100">
        <v>41</v>
      </c>
      <c r="B46" s="104"/>
      <c r="C46" s="8" t="e">
        <f>VLOOKUP(B46,'R7日程'!$A$3:$G$14,3,0)</f>
        <v>#N/A</v>
      </c>
      <c r="D46" s="101"/>
      <c r="E46" s="102" t="str">
        <f t="shared" si="2"/>
        <v/>
      </c>
      <c r="F46" s="103"/>
      <c r="G46" s="104"/>
      <c r="H46" s="21" t="e">
        <f t="shared" si="3"/>
        <v>#VALUE!</v>
      </c>
      <c r="I46" s="106"/>
      <c r="J46" s="107"/>
      <c r="K46" s="108"/>
      <c r="L46" s="107"/>
      <c r="M46" s="106"/>
      <c r="N46" s="107"/>
      <c r="O46" s="108"/>
      <c r="P46" s="107"/>
      <c r="Q46" s="109"/>
      <c r="R46" s="107"/>
      <c r="S46" s="104"/>
      <c r="T46" s="110" t="e">
        <f>VLOOKUP(S46,届出区分!$A$1:$B$9,2,0)</f>
        <v>#N/A</v>
      </c>
    </row>
    <row r="47" spans="1:20" x14ac:dyDescent="0.15">
      <c r="A47" s="100">
        <v>42</v>
      </c>
      <c r="B47" s="104"/>
      <c r="C47" s="8" t="e">
        <f>VLOOKUP(B47,'R7日程'!$A$3:$G$14,3,0)</f>
        <v>#N/A</v>
      </c>
      <c r="D47" s="101"/>
      <c r="E47" s="102" t="str">
        <f t="shared" si="2"/>
        <v/>
      </c>
      <c r="F47" s="103"/>
      <c r="G47" s="104"/>
      <c r="H47" s="21" t="e">
        <f t="shared" si="3"/>
        <v>#VALUE!</v>
      </c>
      <c r="I47" s="106"/>
      <c r="J47" s="107"/>
      <c r="K47" s="108"/>
      <c r="L47" s="107"/>
      <c r="M47" s="106"/>
      <c r="N47" s="107"/>
      <c r="O47" s="108"/>
      <c r="P47" s="107"/>
      <c r="Q47" s="109"/>
      <c r="R47" s="107"/>
      <c r="S47" s="104"/>
      <c r="T47" s="110" t="e">
        <f>VLOOKUP(S47,届出区分!$A$1:$B$9,2,0)</f>
        <v>#N/A</v>
      </c>
    </row>
    <row r="48" spans="1:20" x14ac:dyDescent="0.15">
      <c r="A48" s="100">
        <v>43</v>
      </c>
      <c r="B48" s="104"/>
      <c r="C48" s="8" t="e">
        <f>VLOOKUP(B48,'R7日程'!$A$3:$G$14,3,0)</f>
        <v>#N/A</v>
      </c>
      <c r="D48" s="101"/>
      <c r="E48" s="102" t="str">
        <f t="shared" si="2"/>
        <v/>
      </c>
      <c r="F48" s="103"/>
      <c r="G48" s="104"/>
      <c r="H48" s="21" t="e">
        <f t="shared" si="3"/>
        <v>#VALUE!</v>
      </c>
      <c r="I48" s="106"/>
      <c r="J48" s="107"/>
      <c r="K48" s="108"/>
      <c r="L48" s="107"/>
      <c r="M48" s="106"/>
      <c r="N48" s="107"/>
      <c r="O48" s="108"/>
      <c r="P48" s="107"/>
      <c r="Q48" s="109"/>
      <c r="R48" s="107"/>
      <c r="S48" s="104"/>
      <c r="T48" s="110" t="e">
        <f>VLOOKUP(S48,届出区分!$A$1:$B$9,2,0)</f>
        <v>#N/A</v>
      </c>
    </row>
    <row r="49" spans="1:20" x14ac:dyDescent="0.15">
      <c r="A49" s="100">
        <v>44</v>
      </c>
      <c r="B49" s="104"/>
      <c r="C49" s="8" t="e">
        <f>VLOOKUP(B49,'R7日程'!$A$3:$G$14,3,0)</f>
        <v>#N/A</v>
      </c>
      <c r="D49" s="101"/>
      <c r="E49" s="102" t="str">
        <f t="shared" si="2"/>
        <v/>
      </c>
      <c r="F49" s="103"/>
      <c r="G49" s="104"/>
      <c r="H49" s="21" t="e">
        <f t="shared" si="3"/>
        <v>#VALUE!</v>
      </c>
      <c r="I49" s="106"/>
      <c r="J49" s="107"/>
      <c r="K49" s="108"/>
      <c r="L49" s="107"/>
      <c r="M49" s="106"/>
      <c r="N49" s="107"/>
      <c r="O49" s="108"/>
      <c r="P49" s="107"/>
      <c r="Q49" s="109"/>
      <c r="R49" s="107"/>
      <c r="S49" s="104"/>
      <c r="T49" s="110" t="e">
        <f>VLOOKUP(S49,届出区分!$A$1:$B$9,2,0)</f>
        <v>#N/A</v>
      </c>
    </row>
    <row r="50" spans="1:20" x14ac:dyDescent="0.15">
      <c r="A50" s="100">
        <v>45</v>
      </c>
      <c r="B50" s="104"/>
      <c r="C50" s="8" t="e">
        <f>VLOOKUP(B50,'R7日程'!$A$3:$G$14,3,0)</f>
        <v>#N/A</v>
      </c>
      <c r="D50" s="101"/>
      <c r="E50" s="102" t="str">
        <f t="shared" si="2"/>
        <v/>
      </c>
      <c r="F50" s="103"/>
      <c r="G50" s="104"/>
      <c r="H50" s="21" t="e">
        <f t="shared" si="3"/>
        <v>#VALUE!</v>
      </c>
      <c r="I50" s="106"/>
      <c r="J50" s="107"/>
      <c r="K50" s="108"/>
      <c r="L50" s="107"/>
      <c r="M50" s="106"/>
      <c r="N50" s="107"/>
      <c r="O50" s="108"/>
      <c r="P50" s="107"/>
      <c r="Q50" s="109"/>
      <c r="R50" s="107"/>
      <c r="S50" s="104"/>
      <c r="T50" s="110" t="e">
        <f>VLOOKUP(S50,届出区分!$A$1:$B$9,2,0)</f>
        <v>#N/A</v>
      </c>
    </row>
    <row r="51" spans="1:20" x14ac:dyDescent="0.15">
      <c r="A51" s="100">
        <v>46</v>
      </c>
      <c r="B51" s="104"/>
      <c r="C51" s="8" t="e">
        <f>VLOOKUP(B51,'R7日程'!$A$3:$G$14,3,0)</f>
        <v>#N/A</v>
      </c>
      <c r="D51" s="101"/>
      <c r="E51" s="102" t="str">
        <f t="shared" si="2"/>
        <v/>
      </c>
      <c r="F51" s="103"/>
      <c r="G51" s="104"/>
      <c r="H51" s="21" t="e">
        <f t="shared" si="3"/>
        <v>#VALUE!</v>
      </c>
      <c r="I51" s="106"/>
      <c r="J51" s="107"/>
      <c r="K51" s="108"/>
      <c r="L51" s="107"/>
      <c r="M51" s="106"/>
      <c r="N51" s="107"/>
      <c r="O51" s="108"/>
      <c r="P51" s="107"/>
      <c r="Q51" s="109"/>
      <c r="R51" s="107"/>
      <c r="S51" s="104"/>
      <c r="T51" s="110" t="e">
        <f>VLOOKUP(S51,届出区分!$A$1:$B$9,2,0)</f>
        <v>#N/A</v>
      </c>
    </row>
    <row r="52" spans="1:20" x14ac:dyDescent="0.15">
      <c r="A52" s="100">
        <v>47</v>
      </c>
      <c r="B52" s="104"/>
      <c r="C52" s="8" t="e">
        <f>VLOOKUP(B52,'R7日程'!$A$3:$G$14,3,0)</f>
        <v>#N/A</v>
      </c>
      <c r="D52" s="101"/>
      <c r="E52" s="102" t="str">
        <f t="shared" si="2"/>
        <v/>
      </c>
      <c r="F52" s="103"/>
      <c r="G52" s="104"/>
      <c r="H52" s="21" t="e">
        <f t="shared" si="3"/>
        <v>#VALUE!</v>
      </c>
      <c r="I52" s="106"/>
      <c r="J52" s="107"/>
      <c r="K52" s="108"/>
      <c r="L52" s="107"/>
      <c r="M52" s="106"/>
      <c r="N52" s="107"/>
      <c r="O52" s="108"/>
      <c r="P52" s="107"/>
      <c r="Q52" s="109"/>
      <c r="R52" s="107"/>
      <c r="S52" s="104"/>
      <c r="T52" s="110" t="e">
        <f>VLOOKUP(S52,届出区分!$A$1:$B$9,2,0)</f>
        <v>#N/A</v>
      </c>
    </row>
    <row r="53" spans="1:20" x14ac:dyDescent="0.15">
      <c r="A53" s="100">
        <v>48</v>
      </c>
      <c r="B53" s="104"/>
      <c r="C53" s="8" t="e">
        <f>VLOOKUP(B53,'R7日程'!$A$3:$G$14,3,0)</f>
        <v>#N/A</v>
      </c>
      <c r="D53" s="101"/>
      <c r="E53" s="102" t="str">
        <f t="shared" si="2"/>
        <v/>
      </c>
      <c r="F53" s="103"/>
      <c r="G53" s="104"/>
      <c r="H53" s="21" t="e">
        <f t="shared" si="3"/>
        <v>#VALUE!</v>
      </c>
      <c r="I53" s="106"/>
      <c r="J53" s="107"/>
      <c r="K53" s="108"/>
      <c r="L53" s="107"/>
      <c r="M53" s="106"/>
      <c r="N53" s="107"/>
      <c r="O53" s="108"/>
      <c r="P53" s="107"/>
      <c r="Q53" s="109"/>
      <c r="R53" s="107"/>
      <c r="S53" s="104"/>
      <c r="T53" s="110" t="e">
        <f>VLOOKUP(S53,届出区分!$A$1:$B$9,2,0)</f>
        <v>#N/A</v>
      </c>
    </row>
    <row r="54" spans="1:20" x14ac:dyDescent="0.15">
      <c r="A54" s="100">
        <v>49</v>
      </c>
      <c r="B54" s="104"/>
      <c r="C54" s="8" t="e">
        <f>VLOOKUP(B54,'R7日程'!$A$3:$G$14,3,0)</f>
        <v>#N/A</v>
      </c>
      <c r="D54" s="101"/>
      <c r="E54" s="102" t="str">
        <f t="shared" si="2"/>
        <v/>
      </c>
      <c r="F54" s="103"/>
      <c r="G54" s="104"/>
      <c r="H54" s="21" t="e">
        <f t="shared" si="3"/>
        <v>#VALUE!</v>
      </c>
      <c r="I54" s="106"/>
      <c r="J54" s="107"/>
      <c r="K54" s="108"/>
      <c r="L54" s="107"/>
      <c r="M54" s="106"/>
      <c r="N54" s="107"/>
      <c r="O54" s="108"/>
      <c r="P54" s="107"/>
      <c r="Q54" s="109"/>
      <c r="R54" s="107"/>
      <c r="S54" s="104"/>
      <c r="T54" s="110" t="e">
        <f>VLOOKUP(S54,届出区分!$A$1:$B$9,2,0)</f>
        <v>#N/A</v>
      </c>
    </row>
    <row r="55" spans="1:20" x14ac:dyDescent="0.15">
      <c r="A55" s="100">
        <v>50</v>
      </c>
      <c r="B55" s="104"/>
      <c r="C55" s="8" t="e">
        <f>VLOOKUP(B55,'R7日程'!$A$3:$G$14,3,0)</f>
        <v>#N/A</v>
      </c>
      <c r="D55" s="101"/>
      <c r="E55" s="102" t="str">
        <f t="shared" si="2"/>
        <v/>
      </c>
      <c r="F55" s="103"/>
      <c r="G55" s="104"/>
      <c r="H55" s="21" t="e">
        <f t="shared" si="3"/>
        <v>#VALUE!</v>
      </c>
      <c r="I55" s="106"/>
      <c r="J55" s="107"/>
      <c r="K55" s="108"/>
      <c r="L55" s="107"/>
      <c r="M55" s="106"/>
      <c r="N55" s="107"/>
      <c r="O55" s="108"/>
      <c r="P55" s="107"/>
      <c r="Q55" s="109"/>
      <c r="R55" s="107"/>
      <c r="S55" s="104"/>
      <c r="T55" s="110" t="e">
        <f>VLOOKUP(S55,届出区分!$A$1:$B$9,2,0)</f>
        <v>#N/A</v>
      </c>
    </row>
    <row r="56" spans="1:20" x14ac:dyDescent="0.15">
      <c r="A56" s="100">
        <v>51</v>
      </c>
      <c r="B56" s="104"/>
      <c r="C56" s="8" t="e">
        <f>VLOOKUP(B56,'R7日程'!$A$3:$G$14,3,0)</f>
        <v>#N/A</v>
      </c>
      <c r="D56" s="101"/>
      <c r="E56" s="102" t="str">
        <f t="shared" si="2"/>
        <v/>
      </c>
      <c r="F56" s="103"/>
      <c r="G56" s="104"/>
      <c r="H56" s="21" t="e">
        <f t="shared" si="3"/>
        <v>#VALUE!</v>
      </c>
      <c r="I56" s="106"/>
      <c r="J56" s="107"/>
      <c r="K56" s="108"/>
      <c r="L56" s="107"/>
      <c r="M56" s="106"/>
      <c r="N56" s="107"/>
      <c r="O56" s="108"/>
      <c r="P56" s="107"/>
      <c r="Q56" s="109"/>
      <c r="R56" s="107"/>
      <c r="S56" s="104"/>
      <c r="T56" s="110" t="e">
        <f>VLOOKUP(S56,届出区分!$A$1:$B$9,2,0)</f>
        <v>#N/A</v>
      </c>
    </row>
    <row r="57" spans="1:20" x14ac:dyDescent="0.15">
      <c r="A57" s="100">
        <v>52</v>
      </c>
      <c r="B57" s="104"/>
      <c r="C57" s="8" t="e">
        <f>VLOOKUP(B57,'R7日程'!$A$3:$G$14,3,0)</f>
        <v>#N/A</v>
      </c>
      <c r="D57" s="101"/>
      <c r="E57" s="102" t="str">
        <f t="shared" si="2"/>
        <v/>
      </c>
      <c r="F57" s="103"/>
      <c r="G57" s="104"/>
      <c r="H57" s="21" t="e">
        <f t="shared" si="3"/>
        <v>#VALUE!</v>
      </c>
      <c r="I57" s="106"/>
      <c r="J57" s="107"/>
      <c r="K57" s="108"/>
      <c r="L57" s="107"/>
      <c r="M57" s="106"/>
      <c r="N57" s="107"/>
      <c r="O57" s="108"/>
      <c r="P57" s="107"/>
      <c r="Q57" s="109"/>
      <c r="R57" s="107"/>
      <c r="S57" s="104"/>
      <c r="T57" s="110" t="e">
        <f>VLOOKUP(S57,届出区分!$A$1:$B$9,2,0)</f>
        <v>#N/A</v>
      </c>
    </row>
    <row r="58" spans="1:20" x14ac:dyDescent="0.15">
      <c r="A58" s="100">
        <v>53</v>
      </c>
      <c r="B58" s="104"/>
      <c r="C58" s="8" t="e">
        <f>VLOOKUP(B58,'R7日程'!$A$3:$G$14,3,0)</f>
        <v>#N/A</v>
      </c>
      <c r="D58" s="101"/>
      <c r="E58" s="102" t="str">
        <f t="shared" si="2"/>
        <v/>
      </c>
      <c r="F58" s="103"/>
      <c r="G58" s="104"/>
      <c r="H58" s="21" t="e">
        <f t="shared" si="3"/>
        <v>#VALUE!</v>
      </c>
      <c r="I58" s="106"/>
      <c r="J58" s="107"/>
      <c r="K58" s="108"/>
      <c r="L58" s="107"/>
      <c r="M58" s="106"/>
      <c r="N58" s="107"/>
      <c r="O58" s="108"/>
      <c r="P58" s="107"/>
      <c r="Q58" s="109"/>
      <c r="R58" s="107"/>
      <c r="S58" s="104"/>
      <c r="T58" s="110" t="e">
        <f>VLOOKUP(S58,届出区分!$A$1:$B$9,2,0)</f>
        <v>#N/A</v>
      </c>
    </row>
    <row r="59" spans="1:20" x14ac:dyDescent="0.15">
      <c r="A59" s="100">
        <v>54</v>
      </c>
      <c r="B59" s="104"/>
      <c r="C59" s="8" t="e">
        <f>VLOOKUP(B59,'R7日程'!$A$3:$G$14,3,0)</f>
        <v>#N/A</v>
      </c>
      <c r="D59" s="101"/>
      <c r="E59" s="102" t="str">
        <f t="shared" si="2"/>
        <v/>
      </c>
      <c r="F59" s="103"/>
      <c r="G59" s="104"/>
      <c r="H59" s="21" t="e">
        <f t="shared" si="3"/>
        <v>#VALUE!</v>
      </c>
      <c r="I59" s="106"/>
      <c r="J59" s="107"/>
      <c r="K59" s="108"/>
      <c r="L59" s="107"/>
      <c r="M59" s="106"/>
      <c r="N59" s="107"/>
      <c r="O59" s="108"/>
      <c r="P59" s="107"/>
      <c r="Q59" s="109"/>
      <c r="R59" s="107"/>
      <c r="S59" s="104"/>
      <c r="T59" s="110" t="e">
        <f>VLOOKUP(S59,届出区分!$A$1:$B$9,2,0)</f>
        <v>#N/A</v>
      </c>
    </row>
    <row r="60" spans="1:20" x14ac:dyDescent="0.15">
      <c r="A60" s="100">
        <v>55</v>
      </c>
      <c r="B60" s="104"/>
      <c r="C60" s="8" t="e">
        <f>VLOOKUP(B60,'R7日程'!$A$3:$G$14,3,0)</f>
        <v>#N/A</v>
      </c>
      <c r="D60" s="101"/>
      <c r="E60" s="102" t="str">
        <f t="shared" si="2"/>
        <v/>
      </c>
      <c r="F60" s="103"/>
      <c r="G60" s="104"/>
      <c r="H60" s="21" t="e">
        <f t="shared" si="3"/>
        <v>#VALUE!</v>
      </c>
      <c r="I60" s="106"/>
      <c r="J60" s="107"/>
      <c r="K60" s="108"/>
      <c r="L60" s="107"/>
      <c r="M60" s="106"/>
      <c r="N60" s="107"/>
      <c r="O60" s="108"/>
      <c r="P60" s="107"/>
      <c r="Q60" s="109"/>
      <c r="R60" s="107"/>
      <c r="S60" s="104"/>
      <c r="T60" s="110" t="e">
        <f>VLOOKUP(S60,届出区分!$A$1:$B$9,2,0)</f>
        <v>#N/A</v>
      </c>
    </row>
    <row r="61" spans="1:20" x14ac:dyDescent="0.15">
      <c r="A61" s="100">
        <v>56</v>
      </c>
      <c r="B61" s="104"/>
      <c r="C61" s="8" t="e">
        <f>VLOOKUP(B61,'R7日程'!$A$3:$G$14,3,0)</f>
        <v>#N/A</v>
      </c>
      <c r="D61" s="101"/>
      <c r="E61" s="102" t="str">
        <f t="shared" ref="E61:E124" si="4">PHONETIC(D61)</f>
        <v/>
      </c>
      <c r="F61" s="103"/>
      <c r="G61" s="104"/>
      <c r="H61" s="21" t="e">
        <f t="shared" ref="H61:H124" si="5">CHOOSE(G61,"勤務先","自宅")</f>
        <v>#VALUE!</v>
      </c>
      <c r="I61" s="106"/>
      <c r="J61" s="107"/>
      <c r="K61" s="108"/>
      <c r="L61" s="107"/>
      <c r="M61" s="106"/>
      <c r="N61" s="107"/>
      <c r="O61" s="108"/>
      <c r="P61" s="107"/>
      <c r="Q61" s="109"/>
      <c r="R61" s="107"/>
      <c r="S61" s="104"/>
      <c r="T61" s="110" t="e">
        <f>VLOOKUP(S61,届出区分!$A$1:$B$9,2,0)</f>
        <v>#N/A</v>
      </c>
    </row>
    <row r="62" spans="1:20" x14ac:dyDescent="0.15">
      <c r="A62" s="100">
        <v>57</v>
      </c>
      <c r="B62" s="104"/>
      <c r="C62" s="8" t="e">
        <f>VLOOKUP(B62,'R7日程'!$A$3:$G$14,3,0)</f>
        <v>#N/A</v>
      </c>
      <c r="D62" s="101"/>
      <c r="E62" s="102" t="str">
        <f t="shared" si="4"/>
        <v/>
      </c>
      <c r="F62" s="103"/>
      <c r="G62" s="104"/>
      <c r="H62" s="21" t="e">
        <f t="shared" si="5"/>
        <v>#VALUE!</v>
      </c>
      <c r="I62" s="106"/>
      <c r="J62" s="107"/>
      <c r="K62" s="108"/>
      <c r="L62" s="107"/>
      <c r="M62" s="106"/>
      <c r="N62" s="107"/>
      <c r="O62" s="108"/>
      <c r="P62" s="107"/>
      <c r="Q62" s="109"/>
      <c r="R62" s="107"/>
      <c r="S62" s="104"/>
      <c r="T62" s="110" t="e">
        <f>VLOOKUP(S62,届出区分!$A$1:$B$9,2,0)</f>
        <v>#N/A</v>
      </c>
    </row>
    <row r="63" spans="1:20" x14ac:dyDescent="0.15">
      <c r="A63" s="100">
        <v>58</v>
      </c>
      <c r="B63" s="104"/>
      <c r="C63" s="8" t="e">
        <f>VLOOKUP(B63,'R7日程'!$A$3:$G$14,3,0)</f>
        <v>#N/A</v>
      </c>
      <c r="D63" s="101"/>
      <c r="E63" s="102" t="str">
        <f t="shared" si="4"/>
        <v/>
      </c>
      <c r="F63" s="103"/>
      <c r="G63" s="104"/>
      <c r="H63" s="21" t="e">
        <f t="shared" si="5"/>
        <v>#VALUE!</v>
      </c>
      <c r="I63" s="106"/>
      <c r="J63" s="107"/>
      <c r="K63" s="108"/>
      <c r="L63" s="107"/>
      <c r="M63" s="106"/>
      <c r="N63" s="107"/>
      <c r="O63" s="108"/>
      <c r="P63" s="107"/>
      <c r="Q63" s="109"/>
      <c r="R63" s="107"/>
      <c r="S63" s="104"/>
      <c r="T63" s="110" t="e">
        <f>VLOOKUP(S63,届出区分!$A$1:$B$9,2,0)</f>
        <v>#N/A</v>
      </c>
    </row>
    <row r="64" spans="1:20" x14ac:dyDescent="0.15">
      <c r="A64" s="100">
        <v>59</v>
      </c>
      <c r="B64" s="104"/>
      <c r="C64" s="8" t="e">
        <f>VLOOKUP(B64,'R7日程'!$A$3:$G$14,3,0)</f>
        <v>#N/A</v>
      </c>
      <c r="D64" s="101"/>
      <c r="E64" s="102" t="str">
        <f t="shared" si="4"/>
        <v/>
      </c>
      <c r="F64" s="103"/>
      <c r="G64" s="104"/>
      <c r="H64" s="21" t="e">
        <f t="shared" si="5"/>
        <v>#VALUE!</v>
      </c>
      <c r="I64" s="106"/>
      <c r="J64" s="107"/>
      <c r="K64" s="108"/>
      <c r="L64" s="107"/>
      <c r="M64" s="106"/>
      <c r="N64" s="107"/>
      <c r="O64" s="108"/>
      <c r="P64" s="107"/>
      <c r="Q64" s="109"/>
      <c r="R64" s="107"/>
      <c r="S64" s="104"/>
      <c r="T64" s="110" t="e">
        <f>VLOOKUP(S64,届出区分!$A$1:$B$9,2,0)</f>
        <v>#N/A</v>
      </c>
    </row>
    <row r="65" spans="1:20" x14ac:dyDescent="0.15">
      <c r="A65" s="100">
        <v>60</v>
      </c>
      <c r="B65" s="104"/>
      <c r="C65" s="8" t="e">
        <f>VLOOKUP(B65,'R7日程'!$A$3:$G$14,3,0)</f>
        <v>#N/A</v>
      </c>
      <c r="D65" s="101"/>
      <c r="E65" s="102" t="str">
        <f t="shared" si="4"/>
        <v/>
      </c>
      <c r="F65" s="103"/>
      <c r="G65" s="104"/>
      <c r="H65" s="21" t="e">
        <f t="shared" si="5"/>
        <v>#VALUE!</v>
      </c>
      <c r="I65" s="106"/>
      <c r="J65" s="107"/>
      <c r="K65" s="108"/>
      <c r="L65" s="107"/>
      <c r="M65" s="106"/>
      <c r="N65" s="107"/>
      <c r="O65" s="108"/>
      <c r="P65" s="107"/>
      <c r="Q65" s="109"/>
      <c r="R65" s="107"/>
      <c r="S65" s="104"/>
      <c r="T65" s="110" t="e">
        <f>VLOOKUP(S65,届出区分!$A$1:$B$9,2,0)</f>
        <v>#N/A</v>
      </c>
    </row>
    <row r="66" spans="1:20" x14ac:dyDescent="0.15">
      <c r="A66" s="100">
        <v>61</v>
      </c>
      <c r="B66" s="104"/>
      <c r="C66" s="8" t="e">
        <f>VLOOKUP(B66,'R7日程'!$A$3:$G$14,3,0)</f>
        <v>#N/A</v>
      </c>
      <c r="D66" s="101"/>
      <c r="E66" s="102" t="str">
        <f t="shared" si="4"/>
        <v/>
      </c>
      <c r="F66" s="103"/>
      <c r="G66" s="104"/>
      <c r="H66" s="21" t="e">
        <f t="shared" si="5"/>
        <v>#VALUE!</v>
      </c>
      <c r="I66" s="106"/>
      <c r="J66" s="107"/>
      <c r="K66" s="108"/>
      <c r="L66" s="107"/>
      <c r="M66" s="106"/>
      <c r="N66" s="107"/>
      <c r="O66" s="108"/>
      <c r="P66" s="107"/>
      <c r="Q66" s="109"/>
      <c r="R66" s="107"/>
      <c r="S66" s="104"/>
      <c r="T66" s="110" t="e">
        <f>VLOOKUP(S66,届出区分!$A$1:$B$9,2,0)</f>
        <v>#N/A</v>
      </c>
    </row>
    <row r="67" spans="1:20" x14ac:dyDescent="0.15">
      <c r="A67" s="100">
        <v>62</v>
      </c>
      <c r="B67" s="104"/>
      <c r="C67" s="8" t="e">
        <f>VLOOKUP(B67,'R7日程'!$A$3:$G$14,3,0)</f>
        <v>#N/A</v>
      </c>
      <c r="D67" s="101"/>
      <c r="E67" s="102" t="str">
        <f t="shared" si="4"/>
        <v/>
      </c>
      <c r="F67" s="103"/>
      <c r="G67" s="104"/>
      <c r="H67" s="21" t="e">
        <f t="shared" si="5"/>
        <v>#VALUE!</v>
      </c>
      <c r="I67" s="106"/>
      <c r="J67" s="107"/>
      <c r="K67" s="108"/>
      <c r="L67" s="107"/>
      <c r="M67" s="106"/>
      <c r="N67" s="107"/>
      <c r="O67" s="108"/>
      <c r="P67" s="107"/>
      <c r="Q67" s="109"/>
      <c r="R67" s="107"/>
      <c r="S67" s="104"/>
      <c r="T67" s="110" t="e">
        <f>VLOOKUP(S67,届出区分!$A$1:$B$9,2,0)</f>
        <v>#N/A</v>
      </c>
    </row>
    <row r="68" spans="1:20" x14ac:dyDescent="0.15">
      <c r="A68" s="100">
        <v>63</v>
      </c>
      <c r="B68" s="104"/>
      <c r="C68" s="8" t="e">
        <f>VLOOKUP(B68,'R7日程'!$A$3:$G$14,3,0)</f>
        <v>#N/A</v>
      </c>
      <c r="D68" s="101"/>
      <c r="E68" s="102" t="str">
        <f t="shared" si="4"/>
        <v/>
      </c>
      <c r="F68" s="103"/>
      <c r="G68" s="104"/>
      <c r="H68" s="21" t="e">
        <f t="shared" si="5"/>
        <v>#VALUE!</v>
      </c>
      <c r="I68" s="106"/>
      <c r="J68" s="107"/>
      <c r="K68" s="108"/>
      <c r="L68" s="107"/>
      <c r="M68" s="106"/>
      <c r="N68" s="107"/>
      <c r="O68" s="108"/>
      <c r="P68" s="107"/>
      <c r="Q68" s="109"/>
      <c r="R68" s="107"/>
      <c r="S68" s="104"/>
      <c r="T68" s="110" t="e">
        <f>VLOOKUP(S68,届出区分!$A$1:$B$9,2,0)</f>
        <v>#N/A</v>
      </c>
    </row>
    <row r="69" spans="1:20" x14ac:dyDescent="0.15">
      <c r="A69" s="100">
        <v>64</v>
      </c>
      <c r="B69" s="104"/>
      <c r="C69" s="8" t="e">
        <f>VLOOKUP(B69,'R7日程'!$A$3:$G$14,3,0)</f>
        <v>#N/A</v>
      </c>
      <c r="D69" s="101"/>
      <c r="E69" s="102" t="str">
        <f t="shared" si="4"/>
        <v/>
      </c>
      <c r="F69" s="103"/>
      <c r="G69" s="104"/>
      <c r="H69" s="21" t="e">
        <f t="shared" si="5"/>
        <v>#VALUE!</v>
      </c>
      <c r="I69" s="106"/>
      <c r="J69" s="107"/>
      <c r="K69" s="108"/>
      <c r="L69" s="107"/>
      <c r="M69" s="106"/>
      <c r="N69" s="107"/>
      <c r="O69" s="108"/>
      <c r="P69" s="107"/>
      <c r="Q69" s="109"/>
      <c r="R69" s="107"/>
      <c r="S69" s="104"/>
      <c r="T69" s="110" t="e">
        <f>VLOOKUP(S69,届出区分!$A$1:$B$9,2,0)</f>
        <v>#N/A</v>
      </c>
    </row>
    <row r="70" spans="1:20" x14ac:dyDescent="0.15">
      <c r="A70" s="100">
        <v>65</v>
      </c>
      <c r="B70" s="104"/>
      <c r="C70" s="8" t="e">
        <f>VLOOKUP(B70,'R7日程'!$A$3:$G$14,3,0)</f>
        <v>#N/A</v>
      </c>
      <c r="D70" s="101"/>
      <c r="E70" s="102" t="str">
        <f t="shared" si="4"/>
        <v/>
      </c>
      <c r="F70" s="103"/>
      <c r="G70" s="104"/>
      <c r="H70" s="21" t="e">
        <f t="shared" si="5"/>
        <v>#VALUE!</v>
      </c>
      <c r="I70" s="106"/>
      <c r="J70" s="107"/>
      <c r="K70" s="108"/>
      <c r="L70" s="107"/>
      <c r="M70" s="106"/>
      <c r="N70" s="107"/>
      <c r="O70" s="108"/>
      <c r="P70" s="107"/>
      <c r="Q70" s="109"/>
      <c r="R70" s="107"/>
      <c r="S70" s="104"/>
      <c r="T70" s="110" t="e">
        <f>VLOOKUP(S70,届出区分!$A$1:$B$9,2,0)</f>
        <v>#N/A</v>
      </c>
    </row>
    <row r="71" spans="1:20" x14ac:dyDescent="0.15">
      <c r="A71" s="100">
        <v>66</v>
      </c>
      <c r="B71" s="104"/>
      <c r="C71" s="8" t="e">
        <f>VLOOKUP(B71,'R7日程'!$A$3:$G$14,3,0)</f>
        <v>#N/A</v>
      </c>
      <c r="D71" s="101"/>
      <c r="E71" s="102" t="str">
        <f t="shared" si="4"/>
        <v/>
      </c>
      <c r="F71" s="103"/>
      <c r="G71" s="104"/>
      <c r="H71" s="21" t="e">
        <f t="shared" si="5"/>
        <v>#VALUE!</v>
      </c>
      <c r="I71" s="106"/>
      <c r="J71" s="107"/>
      <c r="K71" s="108"/>
      <c r="L71" s="107"/>
      <c r="M71" s="106"/>
      <c r="N71" s="107"/>
      <c r="O71" s="108"/>
      <c r="P71" s="107"/>
      <c r="Q71" s="109"/>
      <c r="R71" s="107"/>
      <c r="S71" s="104"/>
      <c r="T71" s="110" t="e">
        <f>VLOOKUP(S71,届出区分!$A$1:$B$9,2,0)</f>
        <v>#N/A</v>
      </c>
    </row>
    <row r="72" spans="1:20" x14ac:dyDescent="0.15">
      <c r="A72" s="100">
        <v>67</v>
      </c>
      <c r="B72" s="104"/>
      <c r="C72" s="8" t="e">
        <f>VLOOKUP(B72,'R7日程'!$A$3:$G$14,3,0)</f>
        <v>#N/A</v>
      </c>
      <c r="D72" s="101"/>
      <c r="E72" s="102" t="str">
        <f t="shared" si="4"/>
        <v/>
      </c>
      <c r="F72" s="103"/>
      <c r="G72" s="104"/>
      <c r="H72" s="21" t="e">
        <f t="shared" si="5"/>
        <v>#VALUE!</v>
      </c>
      <c r="I72" s="106"/>
      <c r="J72" s="107"/>
      <c r="K72" s="108"/>
      <c r="L72" s="107"/>
      <c r="M72" s="106"/>
      <c r="N72" s="107"/>
      <c r="O72" s="108"/>
      <c r="P72" s="107"/>
      <c r="Q72" s="109"/>
      <c r="R72" s="107"/>
      <c r="S72" s="104"/>
      <c r="T72" s="110" t="e">
        <f>VLOOKUP(S72,届出区分!$A$1:$B$9,2,0)</f>
        <v>#N/A</v>
      </c>
    </row>
    <row r="73" spans="1:20" x14ac:dyDescent="0.15">
      <c r="A73" s="100">
        <v>68</v>
      </c>
      <c r="B73" s="104"/>
      <c r="C73" s="8" t="e">
        <f>VLOOKUP(B73,'R7日程'!$A$3:$G$14,3,0)</f>
        <v>#N/A</v>
      </c>
      <c r="D73" s="101"/>
      <c r="E73" s="102" t="str">
        <f t="shared" si="4"/>
        <v/>
      </c>
      <c r="F73" s="103"/>
      <c r="G73" s="104"/>
      <c r="H73" s="21" t="e">
        <f t="shared" si="5"/>
        <v>#VALUE!</v>
      </c>
      <c r="I73" s="106"/>
      <c r="J73" s="107"/>
      <c r="K73" s="108"/>
      <c r="L73" s="107"/>
      <c r="M73" s="106"/>
      <c r="N73" s="107"/>
      <c r="O73" s="108"/>
      <c r="P73" s="107"/>
      <c r="Q73" s="109"/>
      <c r="R73" s="107"/>
      <c r="S73" s="104"/>
      <c r="T73" s="110" t="e">
        <f>VLOOKUP(S73,届出区分!$A$1:$B$9,2,0)</f>
        <v>#N/A</v>
      </c>
    </row>
    <row r="74" spans="1:20" x14ac:dyDescent="0.15">
      <c r="A74" s="100">
        <v>69</v>
      </c>
      <c r="B74" s="104"/>
      <c r="C74" s="8" t="e">
        <f>VLOOKUP(B74,'R7日程'!$A$3:$G$14,3,0)</f>
        <v>#N/A</v>
      </c>
      <c r="D74" s="101"/>
      <c r="E74" s="102" t="str">
        <f t="shared" si="4"/>
        <v/>
      </c>
      <c r="F74" s="103"/>
      <c r="G74" s="104"/>
      <c r="H74" s="21" t="e">
        <f t="shared" si="5"/>
        <v>#VALUE!</v>
      </c>
      <c r="I74" s="106"/>
      <c r="J74" s="107"/>
      <c r="K74" s="108"/>
      <c r="L74" s="107"/>
      <c r="M74" s="106"/>
      <c r="N74" s="107"/>
      <c r="O74" s="108"/>
      <c r="P74" s="107"/>
      <c r="Q74" s="109"/>
      <c r="R74" s="107"/>
      <c r="S74" s="104"/>
      <c r="T74" s="110" t="e">
        <f>VLOOKUP(S74,届出区分!$A$1:$B$9,2,0)</f>
        <v>#N/A</v>
      </c>
    </row>
    <row r="75" spans="1:20" x14ac:dyDescent="0.15">
      <c r="A75" s="100">
        <v>70</v>
      </c>
      <c r="B75" s="104"/>
      <c r="C75" s="8" t="e">
        <f>VLOOKUP(B75,'R7日程'!$A$3:$G$14,3,0)</f>
        <v>#N/A</v>
      </c>
      <c r="D75" s="101"/>
      <c r="E75" s="102" t="str">
        <f t="shared" si="4"/>
        <v/>
      </c>
      <c r="F75" s="103"/>
      <c r="G75" s="104"/>
      <c r="H75" s="21" t="e">
        <f t="shared" si="5"/>
        <v>#VALUE!</v>
      </c>
      <c r="I75" s="106"/>
      <c r="J75" s="107"/>
      <c r="K75" s="108"/>
      <c r="L75" s="107"/>
      <c r="M75" s="106"/>
      <c r="N75" s="107"/>
      <c r="O75" s="108"/>
      <c r="P75" s="107"/>
      <c r="Q75" s="109"/>
      <c r="R75" s="107"/>
      <c r="S75" s="104"/>
      <c r="T75" s="110" t="e">
        <f>VLOOKUP(S75,届出区分!$A$1:$B$9,2,0)</f>
        <v>#N/A</v>
      </c>
    </row>
    <row r="76" spans="1:20" x14ac:dyDescent="0.15">
      <c r="A76" s="100">
        <v>71</v>
      </c>
      <c r="B76" s="104"/>
      <c r="C76" s="8" t="e">
        <f>VLOOKUP(B76,'R7日程'!$A$3:$G$14,3,0)</f>
        <v>#N/A</v>
      </c>
      <c r="D76" s="101"/>
      <c r="E76" s="102" t="str">
        <f t="shared" si="4"/>
        <v/>
      </c>
      <c r="F76" s="103"/>
      <c r="G76" s="104"/>
      <c r="H76" s="21" t="e">
        <f t="shared" si="5"/>
        <v>#VALUE!</v>
      </c>
      <c r="I76" s="106"/>
      <c r="J76" s="107"/>
      <c r="K76" s="108"/>
      <c r="L76" s="107"/>
      <c r="M76" s="106"/>
      <c r="N76" s="107"/>
      <c r="O76" s="108"/>
      <c r="P76" s="107"/>
      <c r="Q76" s="109"/>
      <c r="R76" s="107"/>
      <c r="S76" s="104"/>
      <c r="T76" s="110" t="e">
        <f>VLOOKUP(S76,届出区分!$A$1:$B$9,2,0)</f>
        <v>#N/A</v>
      </c>
    </row>
    <row r="77" spans="1:20" x14ac:dyDescent="0.15">
      <c r="A77" s="100">
        <v>72</v>
      </c>
      <c r="B77" s="104"/>
      <c r="C77" s="8" t="e">
        <f>VLOOKUP(B77,'R7日程'!$A$3:$G$14,3,0)</f>
        <v>#N/A</v>
      </c>
      <c r="D77" s="101"/>
      <c r="E77" s="102" t="str">
        <f t="shared" si="4"/>
        <v/>
      </c>
      <c r="F77" s="103"/>
      <c r="G77" s="104"/>
      <c r="H77" s="21" t="e">
        <f t="shared" si="5"/>
        <v>#VALUE!</v>
      </c>
      <c r="I77" s="106"/>
      <c r="J77" s="107"/>
      <c r="K77" s="108"/>
      <c r="L77" s="107"/>
      <c r="M77" s="106"/>
      <c r="N77" s="107"/>
      <c r="O77" s="108"/>
      <c r="P77" s="107"/>
      <c r="Q77" s="109"/>
      <c r="R77" s="107"/>
      <c r="S77" s="104"/>
      <c r="T77" s="110" t="e">
        <f>VLOOKUP(S77,届出区分!$A$1:$B$9,2,0)</f>
        <v>#N/A</v>
      </c>
    </row>
    <row r="78" spans="1:20" x14ac:dyDescent="0.15">
      <c r="A78" s="100">
        <v>73</v>
      </c>
      <c r="B78" s="104"/>
      <c r="C78" s="8" t="e">
        <f>VLOOKUP(B78,'R7日程'!$A$3:$G$14,3,0)</f>
        <v>#N/A</v>
      </c>
      <c r="D78" s="101"/>
      <c r="E78" s="102" t="str">
        <f t="shared" si="4"/>
        <v/>
      </c>
      <c r="F78" s="103"/>
      <c r="G78" s="104"/>
      <c r="H78" s="21" t="e">
        <f t="shared" si="5"/>
        <v>#VALUE!</v>
      </c>
      <c r="I78" s="106"/>
      <c r="J78" s="107"/>
      <c r="K78" s="108"/>
      <c r="L78" s="107"/>
      <c r="M78" s="106"/>
      <c r="N78" s="107"/>
      <c r="O78" s="108"/>
      <c r="P78" s="107"/>
      <c r="Q78" s="109"/>
      <c r="R78" s="107"/>
      <c r="S78" s="104"/>
      <c r="T78" s="110" t="e">
        <f>VLOOKUP(S78,届出区分!$A$1:$B$9,2,0)</f>
        <v>#N/A</v>
      </c>
    </row>
    <row r="79" spans="1:20" x14ac:dyDescent="0.15">
      <c r="A79" s="100">
        <v>74</v>
      </c>
      <c r="B79" s="104"/>
      <c r="C79" s="8" t="e">
        <f>VLOOKUP(B79,'R7日程'!$A$3:$G$14,3,0)</f>
        <v>#N/A</v>
      </c>
      <c r="D79" s="101"/>
      <c r="E79" s="102" t="str">
        <f t="shared" si="4"/>
        <v/>
      </c>
      <c r="F79" s="103"/>
      <c r="G79" s="104"/>
      <c r="H79" s="21" t="e">
        <f t="shared" si="5"/>
        <v>#VALUE!</v>
      </c>
      <c r="I79" s="106"/>
      <c r="J79" s="107"/>
      <c r="K79" s="108"/>
      <c r="L79" s="107"/>
      <c r="M79" s="106"/>
      <c r="N79" s="107"/>
      <c r="O79" s="108"/>
      <c r="P79" s="107"/>
      <c r="Q79" s="109"/>
      <c r="R79" s="107"/>
      <c r="S79" s="104"/>
      <c r="T79" s="110" t="e">
        <f>VLOOKUP(S79,届出区分!$A$1:$B$9,2,0)</f>
        <v>#N/A</v>
      </c>
    </row>
    <row r="80" spans="1:20" x14ac:dyDescent="0.15">
      <c r="A80" s="100">
        <v>75</v>
      </c>
      <c r="B80" s="104"/>
      <c r="C80" s="8" t="e">
        <f>VLOOKUP(B80,'R7日程'!$A$3:$G$14,3,0)</f>
        <v>#N/A</v>
      </c>
      <c r="D80" s="101"/>
      <c r="E80" s="102" t="str">
        <f t="shared" si="4"/>
        <v/>
      </c>
      <c r="F80" s="103"/>
      <c r="G80" s="104"/>
      <c r="H80" s="21" t="e">
        <f t="shared" si="5"/>
        <v>#VALUE!</v>
      </c>
      <c r="I80" s="106"/>
      <c r="J80" s="107"/>
      <c r="K80" s="108"/>
      <c r="L80" s="107"/>
      <c r="M80" s="106"/>
      <c r="N80" s="107"/>
      <c r="O80" s="108"/>
      <c r="P80" s="107"/>
      <c r="Q80" s="109"/>
      <c r="R80" s="107"/>
      <c r="S80" s="104"/>
      <c r="T80" s="110" t="e">
        <f>VLOOKUP(S80,届出区分!$A$1:$B$9,2,0)</f>
        <v>#N/A</v>
      </c>
    </row>
    <row r="81" spans="1:20" x14ac:dyDescent="0.15">
      <c r="A81" s="100">
        <v>76</v>
      </c>
      <c r="B81" s="104"/>
      <c r="C81" s="8" t="e">
        <f>VLOOKUP(B81,'R7日程'!$A$3:$G$14,3,0)</f>
        <v>#N/A</v>
      </c>
      <c r="D81" s="101"/>
      <c r="E81" s="102" t="str">
        <f t="shared" si="4"/>
        <v/>
      </c>
      <c r="F81" s="103"/>
      <c r="G81" s="104"/>
      <c r="H81" s="21" t="e">
        <f t="shared" si="5"/>
        <v>#VALUE!</v>
      </c>
      <c r="I81" s="106"/>
      <c r="J81" s="107"/>
      <c r="K81" s="108"/>
      <c r="L81" s="107"/>
      <c r="M81" s="106"/>
      <c r="N81" s="107"/>
      <c r="O81" s="108"/>
      <c r="P81" s="107"/>
      <c r="Q81" s="109"/>
      <c r="R81" s="107"/>
      <c r="S81" s="104"/>
      <c r="T81" s="110" t="e">
        <f>VLOOKUP(S81,届出区分!$A$1:$B$9,2,0)</f>
        <v>#N/A</v>
      </c>
    </row>
    <row r="82" spans="1:20" x14ac:dyDescent="0.15">
      <c r="A82" s="100">
        <v>77</v>
      </c>
      <c r="B82" s="104"/>
      <c r="C82" s="8" t="e">
        <f>VLOOKUP(B82,'R7日程'!$A$3:$G$14,3,0)</f>
        <v>#N/A</v>
      </c>
      <c r="D82" s="101"/>
      <c r="E82" s="102" t="str">
        <f t="shared" si="4"/>
        <v/>
      </c>
      <c r="F82" s="103"/>
      <c r="G82" s="104"/>
      <c r="H82" s="21" t="e">
        <f t="shared" si="5"/>
        <v>#VALUE!</v>
      </c>
      <c r="I82" s="106"/>
      <c r="J82" s="107"/>
      <c r="K82" s="108"/>
      <c r="L82" s="107"/>
      <c r="M82" s="106"/>
      <c r="N82" s="107"/>
      <c r="O82" s="108"/>
      <c r="P82" s="107"/>
      <c r="Q82" s="109"/>
      <c r="R82" s="107"/>
      <c r="S82" s="104"/>
      <c r="T82" s="110" t="e">
        <f>VLOOKUP(S82,届出区分!$A$1:$B$9,2,0)</f>
        <v>#N/A</v>
      </c>
    </row>
    <row r="83" spans="1:20" x14ac:dyDescent="0.15">
      <c r="A83" s="100">
        <v>78</v>
      </c>
      <c r="B83" s="104"/>
      <c r="C83" s="8" t="e">
        <f>VLOOKUP(B83,'R7日程'!$A$3:$G$14,3,0)</f>
        <v>#N/A</v>
      </c>
      <c r="D83" s="101"/>
      <c r="E83" s="102" t="str">
        <f t="shared" si="4"/>
        <v/>
      </c>
      <c r="F83" s="103"/>
      <c r="G83" s="104"/>
      <c r="H83" s="21" t="e">
        <f t="shared" si="5"/>
        <v>#VALUE!</v>
      </c>
      <c r="I83" s="106"/>
      <c r="J83" s="107"/>
      <c r="K83" s="108"/>
      <c r="L83" s="107"/>
      <c r="M83" s="106"/>
      <c r="N83" s="107"/>
      <c r="O83" s="108"/>
      <c r="P83" s="107"/>
      <c r="Q83" s="109"/>
      <c r="R83" s="107"/>
      <c r="S83" s="104"/>
      <c r="T83" s="110" t="e">
        <f>VLOOKUP(S83,届出区分!$A$1:$B$9,2,0)</f>
        <v>#N/A</v>
      </c>
    </row>
    <row r="84" spans="1:20" x14ac:dyDescent="0.15">
      <c r="A84" s="100">
        <v>79</v>
      </c>
      <c r="B84" s="104"/>
      <c r="C84" s="8" t="e">
        <f>VLOOKUP(B84,'R7日程'!$A$3:$G$14,3,0)</f>
        <v>#N/A</v>
      </c>
      <c r="D84" s="101"/>
      <c r="E84" s="102" t="str">
        <f t="shared" si="4"/>
        <v/>
      </c>
      <c r="F84" s="103"/>
      <c r="G84" s="104"/>
      <c r="H84" s="21" t="e">
        <f t="shared" si="5"/>
        <v>#VALUE!</v>
      </c>
      <c r="I84" s="106"/>
      <c r="J84" s="107"/>
      <c r="K84" s="108"/>
      <c r="L84" s="107"/>
      <c r="M84" s="106"/>
      <c r="N84" s="107"/>
      <c r="O84" s="108"/>
      <c r="P84" s="107"/>
      <c r="Q84" s="109"/>
      <c r="R84" s="107"/>
      <c r="S84" s="104"/>
      <c r="T84" s="110" t="e">
        <f>VLOOKUP(S84,届出区分!$A$1:$B$9,2,0)</f>
        <v>#N/A</v>
      </c>
    </row>
    <row r="85" spans="1:20" x14ac:dyDescent="0.15">
      <c r="A85" s="100">
        <v>80</v>
      </c>
      <c r="B85" s="104"/>
      <c r="C85" s="8" t="e">
        <f>VLOOKUP(B85,'R7日程'!$A$3:$G$14,3,0)</f>
        <v>#N/A</v>
      </c>
      <c r="D85" s="101"/>
      <c r="E85" s="102" t="str">
        <f t="shared" si="4"/>
        <v/>
      </c>
      <c r="F85" s="103"/>
      <c r="G85" s="104"/>
      <c r="H85" s="21" t="e">
        <f t="shared" si="5"/>
        <v>#VALUE!</v>
      </c>
      <c r="I85" s="106"/>
      <c r="J85" s="107"/>
      <c r="K85" s="108"/>
      <c r="L85" s="107"/>
      <c r="M85" s="106"/>
      <c r="N85" s="107"/>
      <c r="O85" s="108"/>
      <c r="P85" s="107"/>
      <c r="Q85" s="109"/>
      <c r="R85" s="107"/>
      <c r="S85" s="104"/>
      <c r="T85" s="110" t="e">
        <f>VLOOKUP(S85,届出区分!$A$1:$B$9,2,0)</f>
        <v>#N/A</v>
      </c>
    </row>
    <row r="86" spans="1:20" x14ac:dyDescent="0.15">
      <c r="A86" s="100">
        <v>81</v>
      </c>
      <c r="B86" s="104"/>
      <c r="C86" s="8" t="e">
        <f>VLOOKUP(B86,'R7日程'!$A$3:$G$14,3,0)</f>
        <v>#N/A</v>
      </c>
      <c r="D86" s="101"/>
      <c r="E86" s="102" t="str">
        <f t="shared" si="4"/>
        <v/>
      </c>
      <c r="F86" s="103"/>
      <c r="G86" s="104"/>
      <c r="H86" s="21" t="e">
        <f t="shared" si="5"/>
        <v>#VALUE!</v>
      </c>
      <c r="I86" s="106"/>
      <c r="J86" s="107"/>
      <c r="K86" s="108"/>
      <c r="L86" s="107"/>
      <c r="M86" s="106"/>
      <c r="N86" s="107"/>
      <c r="O86" s="108"/>
      <c r="P86" s="107"/>
      <c r="Q86" s="109"/>
      <c r="R86" s="107"/>
      <c r="S86" s="104"/>
      <c r="T86" s="110" t="e">
        <f>VLOOKUP(S86,届出区分!$A$1:$B$9,2,0)</f>
        <v>#N/A</v>
      </c>
    </row>
    <row r="87" spans="1:20" x14ac:dyDescent="0.15">
      <c r="A87" s="100">
        <v>82</v>
      </c>
      <c r="B87" s="104"/>
      <c r="C87" s="8" t="e">
        <f>VLOOKUP(B87,'R7日程'!$A$3:$G$14,3,0)</f>
        <v>#N/A</v>
      </c>
      <c r="D87" s="101"/>
      <c r="E87" s="102" t="str">
        <f t="shared" si="4"/>
        <v/>
      </c>
      <c r="F87" s="103"/>
      <c r="G87" s="104"/>
      <c r="H87" s="21" t="e">
        <f t="shared" si="5"/>
        <v>#VALUE!</v>
      </c>
      <c r="I87" s="106"/>
      <c r="J87" s="107"/>
      <c r="K87" s="108"/>
      <c r="L87" s="107"/>
      <c r="M87" s="106"/>
      <c r="N87" s="107"/>
      <c r="O87" s="108"/>
      <c r="P87" s="107"/>
      <c r="Q87" s="109"/>
      <c r="R87" s="107"/>
      <c r="S87" s="104"/>
      <c r="T87" s="110" t="e">
        <f>VLOOKUP(S87,届出区分!$A$1:$B$9,2,0)</f>
        <v>#N/A</v>
      </c>
    </row>
    <row r="88" spans="1:20" x14ac:dyDescent="0.15">
      <c r="A88" s="100">
        <v>83</v>
      </c>
      <c r="B88" s="104"/>
      <c r="C88" s="8" t="e">
        <f>VLOOKUP(B88,'R7日程'!$A$3:$G$14,3,0)</f>
        <v>#N/A</v>
      </c>
      <c r="D88" s="101"/>
      <c r="E88" s="102" t="str">
        <f t="shared" si="4"/>
        <v/>
      </c>
      <c r="F88" s="103"/>
      <c r="G88" s="104"/>
      <c r="H88" s="21" t="e">
        <f t="shared" si="5"/>
        <v>#VALUE!</v>
      </c>
      <c r="I88" s="106"/>
      <c r="J88" s="107"/>
      <c r="K88" s="108"/>
      <c r="L88" s="107"/>
      <c r="M88" s="106"/>
      <c r="N88" s="107"/>
      <c r="O88" s="108"/>
      <c r="P88" s="107"/>
      <c r="Q88" s="109"/>
      <c r="R88" s="107"/>
      <c r="S88" s="104"/>
      <c r="T88" s="110" t="e">
        <f>VLOOKUP(S88,届出区分!$A$1:$B$9,2,0)</f>
        <v>#N/A</v>
      </c>
    </row>
    <row r="89" spans="1:20" x14ac:dyDescent="0.15">
      <c r="A89" s="100">
        <v>84</v>
      </c>
      <c r="B89" s="104"/>
      <c r="C89" s="8" t="e">
        <f>VLOOKUP(B89,'R7日程'!$A$3:$G$14,3,0)</f>
        <v>#N/A</v>
      </c>
      <c r="D89" s="101"/>
      <c r="E89" s="102" t="str">
        <f t="shared" si="4"/>
        <v/>
      </c>
      <c r="F89" s="103"/>
      <c r="G89" s="104"/>
      <c r="H89" s="21" t="e">
        <f t="shared" si="5"/>
        <v>#VALUE!</v>
      </c>
      <c r="I89" s="106"/>
      <c r="J89" s="107"/>
      <c r="K89" s="108"/>
      <c r="L89" s="107"/>
      <c r="M89" s="106"/>
      <c r="N89" s="107"/>
      <c r="O89" s="108"/>
      <c r="P89" s="107"/>
      <c r="Q89" s="109"/>
      <c r="R89" s="107"/>
      <c r="S89" s="104"/>
      <c r="T89" s="110" t="e">
        <f>VLOOKUP(S89,届出区分!$A$1:$B$9,2,0)</f>
        <v>#N/A</v>
      </c>
    </row>
    <row r="90" spans="1:20" x14ac:dyDescent="0.15">
      <c r="A90" s="100">
        <v>85</v>
      </c>
      <c r="B90" s="104"/>
      <c r="C90" s="8" t="e">
        <f>VLOOKUP(B90,'R7日程'!$A$3:$G$14,3,0)</f>
        <v>#N/A</v>
      </c>
      <c r="D90" s="101"/>
      <c r="E90" s="102" t="str">
        <f t="shared" si="4"/>
        <v/>
      </c>
      <c r="F90" s="103"/>
      <c r="G90" s="104"/>
      <c r="H90" s="21" t="e">
        <f t="shared" si="5"/>
        <v>#VALUE!</v>
      </c>
      <c r="I90" s="106"/>
      <c r="J90" s="107"/>
      <c r="K90" s="108"/>
      <c r="L90" s="107"/>
      <c r="M90" s="106"/>
      <c r="N90" s="107"/>
      <c r="O90" s="108"/>
      <c r="P90" s="107"/>
      <c r="Q90" s="109"/>
      <c r="R90" s="107"/>
      <c r="S90" s="104"/>
      <c r="T90" s="110" t="e">
        <f>VLOOKUP(S90,届出区分!$A$1:$B$9,2,0)</f>
        <v>#N/A</v>
      </c>
    </row>
    <row r="91" spans="1:20" x14ac:dyDescent="0.15">
      <c r="A91" s="100">
        <v>86</v>
      </c>
      <c r="B91" s="104"/>
      <c r="C91" s="8" t="e">
        <f>VLOOKUP(B91,'R7日程'!$A$3:$G$14,3,0)</f>
        <v>#N/A</v>
      </c>
      <c r="D91" s="101"/>
      <c r="E91" s="102" t="str">
        <f t="shared" si="4"/>
        <v/>
      </c>
      <c r="F91" s="103"/>
      <c r="G91" s="104"/>
      <c r="H91" s="21" t="e">
        <f t="shared" si="5"/>
        <v>#VALUE!</v>
      </c>
      <c r="I91" s="106"/>
      <c r="J91" s="107"/>
      <c r="K91" s="108"/>
      <c r="L91" s="107"/>
      <c r="M91" s="106"/>
      <c r="N91" s="107"/>
      <c r="O91" s="108"/>
      <c r="P91" s="107"/>
      <c r="Q91" s="109"/>
      <c r="R91" s="107"/>
      <c r="S91" s="104"/>
      <c r="T91" s="110" t="e">
        <f>VLOOKUP(S91,届出区分!$A$1:$B$9,2,0)</f>
        <v>#N/A</v>
      </c>
    </row>
    <row r="92" spans="1:20" x14ac:dyDescent="0.15">
      <c r="A92" s="100">
        <v>87</v>
      </c>
      <c r="B92" s="104"/>
      <c r="C92" s="8" t="e">
        <f>VLOOKUP(B92,'R7日程'!$A$3:$G$14,3,0)</f>
        <v>#N/A</v>
      </c>
      <c r="D92" s="101"/>
      <c r="E92" s="102" t="str">
        <f t="shared" si="4"/>
        <v/>
      </c>
      <c r="F92" s="103"/>
      <c r="G92" s="104"/>
      <c r="H92" s="21" t="e">
        <f t="shared" si="5"/>
        <v>#VALUE!</v>
      </c>
      <c r="I92" s="106"/>
      <c r="J92" s="107"/>
      <c r="K92" s="108"/>
      <c r="L92" s="107"/>
      <c r="M92" s="106"/>
      <c r="N92" s="107"/>
      <c r="O92" s="108"/>
      <c r="P92" s="107"/>
      <c r="Q92" s="109"/>
      <c r="R92" s="107"/>
      <c r="S92" s="104"/>
      <c r="T92" s="110" t="e">
        <f>VLOOKUP(S92,届出区分!$A$1:$B$9,2,0)</f>
        <v>#N/A</v>
      </c>
    </row>
    <row r="93" spans="1:20" x14ac:dyDescent="0.15">
      <c r="A93" s="100">
        <v>88</v>
      </c>
      <c r="B93" s="104"/>
      <c r="C93" s="8" t="e">
        <f>VLOOKUP(B93,'R7日程'!$A$3:$G$14,3,0)</f>
        <v>#N/A</v>
      </c>
      <c r="D93" s="101"/>
      <c r="E93" s="102" t="str">
        <f t="shared" si="4"/>
        <v/>
      </c>
      <c r="F93" s="103"/>
      <c r="G93" s="104"/>
      <c r="H93" s="21" t="e">
        <f t="shared" si="5"/>
        <v>#VALUE!</v>
      </c>
      <c r="I93" s="106"/>
      <c r="J93" s="107"/>
      <c r="K93" s="108"/>
      <c r="L93" s="107"/>
      <c r="M93" s="106"/>
      <c r="N93" s="107"/>
      <c r="O93" s="108"/>
      <c r="P93" s="107"/>
      <c r="Q93" s="109"/>
      <c r="R93" s="107"/>
      <c r="S93" s="104"/>
      <c r="T93" s="110" t="e">
        <f>VLOOKUP(S93,届出区分!$A$1:$B$9,2,0)</f>
        <v>#N/A</v>
      </c>
    </row>
    <row r="94" spans="1:20" x14ac:dyDescent="0.15">
      <c r="A94" s="100">
        <v>89</v>
      </c>
      <c r="B94" s="104"/>
      <c r="C94" s="8" t="e">
        <f>VLOOKUP(B94,'R7日程'!$A$3:$G$14,3,0)</f>
        <v>#N/A</v>
      </c>
      <c r="D94" s="101"/>
      <c r="E94" s="102" t="str">
        <f t="shared" si="4"/>
        <v/>
      </c>
      <c r="F94" s="103"/>
      <c r="G94" s="104"/>
      <c r="H94" s="21" t="e">
        <f t="shared" si="5"/>
        <v>#VALUE!</v>
      </c>
      <c r="I94" s="106"/>
      <c r="J94" s="107"/>
      <c r="K94" s="108"/>
      <c r="L94" s="107"/>
      <c r="M94" s="106"/>
      <c r="N94" s="107"/>
      <c r="O94" s="108"/>
      <c r="P94" s="107"/>
      <c r="Q94" s="109"/>
      <c r="R94" s="107"/>
      <c r="S94" s="104"/>
      <c r="T94" s="110" t="e">
        <f>VLOOKUP(S94,届出区分!$A$1:$B$9,2,0)</f>
        <v>#N/A</v>
      </c>
    </row>
    <row r="95" spans="1:20" x14ac:dyDescent="0.15">
      <c r="A95" s="100">
        <v>90</v>
      </c>
      <c r="B95" s="104"/>
      <c r="C95" s="8" t="e">
        <f>VLOOKUP(B95,'R7日程'!$A$3:$G$14,3,0)</f>
        <v>#N/A</v>
      </c>
      <c r="D95" s="101"/>
      <c r="E95" s="102" t="str">
        <f t="shared" si="4"/>
        <v/>
      </c>
      <c r="F95" s="103"/>
      <c r="G95" s="104"/>
      <c r="H95" s="21" t="e">
        <f t="shared" si="5"/>
        <v>#VALUE!</v>
      </c>
      <c r="I95" s="106"/>
      <c r="J95" s="107"/>
      <c r="K95" s="108"/>
      <c r="L95" s="107"/>
      <c r="M95" s="106"/>
      <c r="N95" s="107"/>
      <c r="O95" s="108"/>
      <c r="P95" s="107"/>
      <c r="Q95" s="109"/>
      <c r="R95" s="107"/>
      <c r="S95" s="104"/>
      <c r="T95" s="110" t="e">
        <f>VLOOKUP(S95,届出区分!$A$1:$B$9,2,0)</f>
        <v>#N/A</v>
      </c>
    </row>
    <row r="96" spans="1:20" x14ac:dyDescent="0.15">
      <c r="A96" s="100">
        <v>91</v>
      </c>
      <c r="B96" s="104"/>
      <c r="C96" s="8" t="e">
        <f>VLOOKUP(B96,'R7日程'!$A$3:$G$14,3,0)</f>
        <v>#N/A</v>
      </c>
      <c r="D96" s="101"/>
      <c r="E96" s="102" t="str">
        <f t="shared" si="4"/>
        <v/>
      </c>
      <c r="F96" s="103"/>
      <c r="G96" s="104"/>
      <c r="H96" s="21" t="e">
        <f t="shared" si="5"/>
        <v>#VALUE!</v>
      </c>
      <c r="I96" s="106"/>
      <c r="J96" s="107"/>
      <c r="K96" s="108"/>
      <c r="L96" s="107"/>
      <c r="M96" s="106"/>
      <c r="N96" s="107"/>
      <c r="O96" s="108"/>
      <c r="P96" s="107"/>
      <c r="Q96" s="109"/>
      <c r="R96" s="107"/>
      <c r="S96" s="104"/>
      <c r="T96" s="110" t="e">
        <f>VLOOKUP(S96,届出区分!$A$1:$B$9,2,0)</f>
        <v>#N/A</v>
      </c>
    </row>
    <row r="97" spans="1:20" x14ac:dyDescent="0.15">
      <c r="A97" s="100">
        <v>92</v>
      </c>
      <c r="B97" s="104"/>
      <c r="C97" s="8" t="e">
        <f>VLOOKUP(B97,'R7日程'!$A$3:$G$14,3,0)</f>
        <v>#N/A</v>
      </c>
      <c r="D97" s="101"/>
      <c r="E97" s="102" t="str">
        <f t="shared" si="4"/>
        <v/>
      </c>
      <c r="F97" s="103"/>
      <c r="G97" s="104"/>
      <c r="H97" s="21" t="e">
        <f t="shared" si="5"/>
        <v>#VALUE!</v>
      </c>
      <c r="I97" s="106"/>
      <c r="J97" s="107"/>
      <c r="K97" s="108"/>
      <c r="L97" s="107"/>
      <c r="M97" s="106"/>
      <c r="N97" s="107"/>
      <c r="O97" s="108"/>
      <c r="P97" s="107"/>
      <c r="Q97" s="109"/>
      <c r="R97" s="107"/>
      <c r="S97" s="104"/>
      <c r="T97" s="110" t="e">
        <f>VLOOKUP(S97,届出区分!$A$1:$B$9,2,0)</f>
        <v>#N/A</v>
      </c>
    </row>
    <row r="98" spans="1:20" x14ac:dyDescent="0.15">
      <c r="A98" s="100">
        <v>93</v>
      </c>
      <c r="B98" s="104"/>
      <c r="C98" s="8" t="e">
        <f>VLOOKUP(B98,'R7日程'!$A$3:$G$14,3,0)</f>
        <v>#N/A</v>
      </c>
      <c r="D98" s="101"/>
      <c r="E98" s="102" t="str">
        <f t="shared" si="4"/>
        <v/>
      </c>
      <c r="F98" s="103"/>
      <c r="G98" s="104"/>
      <c r="H98" s="21" t="e">
        <f t="shared" si="5"/>
        <v>#VALUE!</v>
      </c>
      <c r="I98" s="106"/>
      <c r="J98" s="107"/>
      <c r="K98" s="108"/>
      <c r="L98" s="107"/>
      <c r="M98" s="106"/>
      <c r="N98" s="107"/>
      <c r="O98" s="108"/>
      <c r="P98" s="107"/>
      <c r="Q98" s="109"/>
      <c r="R98" s="107"/>
      <c r="S98" s="104"/>
      <c r="T98" s="110" t="e">
        <f>VLOOKUP(S98,届出区分!$A$1:$B$9,2,0)</f>
        <v>#N/A</v>
      </c>
    </row>
    <row r="99" spans="1:20" x14ac:dyDescent="0.15">
      <c r="A99" s="100">
        <v>94</v>
      </c>
      <c r="B99" s="104"/>
      <c r="C99" s="8" t="e">
        <f>VLOOKUP(B99,'R7日程'!$A$3:$G$14,3,0)</f>
        <v>#N/A</v>
      </c>
      <c r="D99" s="101"/>
      <c r="E99" s="102" t="str">
        <f t="shared" si="4"/>
        <v/>
      </c>
      <c r="F99" s="103"/>
      <c r="G99" s="104"/>
      <c r="H99" s="21" t="e">
        <f t="shared" si="5"/>
        <v>#VALUE!</v>
      </c>
      <c r="I99" s="106"/>
      <c r="J99" s="107"/>
      <c r="K99" s="108"/>
      <c r="L99" s="107"/>
      <c r="M99" s="106"/>
      <c r="N99" s="107"/>
      <c r="O99" s="108"/>
      <c r="P99" s="107"/>
      <c r="Q99" s="109"/>
      <c r="R99" s="107"/>
      <c r="S99" s="104"/>
      <c r="T99" s="110" t="e">
        <f>VLOOKUP(S99,届出区分!$A$1:$B$9,2,0)</f>
        <v>#N/A</v>
      </c>
    </row>
    <row r="100" spans="1:20" x14ac:dyDescent="0.15">
      <c r="A100" s="100">
        <v>95</v>
      </c>
      <c r="B100" s="104"/>
      <c r="C100" s="8" t="e">
        <f>VLOOKUP(B100,'R7日程'!$A$3:$G$14,3,0)</f>
        <v>#N/A</v>
      </c>
      <c r="D100" s="101"/>
      <c r="E100" s="102" t="str">
        <f t="shared" si="4"/>
        <v/>
      </c>
      <c r="F100" s="103"/>
      <c r="G100" s="104"/>
      <c r="H100" s="21" t="e">
        <f t="shared" si="5"/>
        <v>#VALUE!</v>
      </c>
      <c r="I100" s="106"/>
      <c r="J100" s="107"/>
      <c r="K100" s="108"/>
      <c r="L100" s="107"/>
      <c r="M100" s="106"/>
      <c r="N100" s="107"/>
      <c r="O100" s="108"/>
      <c r="P100" s="107"/>
      <c r="Q100" s="109"/>
      <c r="R100" s="107"/>
      <c r="S100" s="104"/>
      <c r="T100" s="110" t="e">
        <f>VLOOKUP(S100,届出区分!$A$1:$B$9,2,0)</f>
        <v>#N/A</v>
      </c>
    </row>
    <row r="101" spans="1:20" x14ac:dyDescent="0.15">
      <c r="A101" s="100">
        <v>96</v>
      </c>
      <c r="B101" s="104"/>
      <c r="C101" s="8" t="e">
        <f>VLOOKUP(B101,'R7日程'!$A$3:$G$14,3,0)</f>
        <v>#N/A</v>
      </c>
      <c r="D101" s="101"/>
      <c r="E101" s="102" t="str">
        <f t="shared" si="4"/>
        <v/>
      </c>
      <c r="F101" s="103"/>
      <c r="G101" s="104"/>
      <c r="H101" s="21" t="e">
        <f t="shared" si="5"/>
        <v>#VALUE!</v>
      </c>
      <c r="I101" s="106"/>
      <c r="J101" s="107"/>
      <c r="K101" s="108"/>
      <c r="L101" s="107"/>
      <c r="M101" s="106"/>
      <c r="N101" s="107"/>
      <c r="O101" s="108"/>
      <c r="P101" s="107"/>
      <c r="Q101" s="109"/>
      <c r="R101" s="107"/>
      <c r="S101" s="104"/>
      <c r="T101" s="110" t="e">
        <f>VLOOKUP(S101,届出区分!$A$1:$B$9,2,0)</f>
        <v>#N/A</v>
      </c>
    </row>
    <row r="102" spans="1:20" x14ac:dyDescent="0.15">
      <c r="A102" s="100">
        <v>97</v>
      </c>
      <c r="B102" s="104"/>
      <c r="C102" s="8" t="e">
        <f>VLOOKUP(B102,'R7日程'!$A$3:$G$14,3,0)</f>
        <v>#N/A</v>
      </c>
      <c r="D102" s="101"/>
      <c r="E102" s="102" t="str">
        <f t="shared" si="4"/>
        <v/>
      </c>
      <c r="F102" s="103"/>
      <c r="G102" s="104"/>
      <c r="H102" s="21" t="e">
        <f t="shared" si="5"/>
        <v>#VALUE!</v>
      </c>
      <c r="I102" s="106"/>
      <c r="J102" s="107"/>
      <c r="K102" s="108"/>
      <c r="L102" s="107"/>
      <c r="M102" s="106"/>
      <c r="N102" s="107"/>
      <c r="O102" s="108"/>
      <c r="P102" s="107"/>
      <c r="Q102" s="109"/>
      <c r="R102" s="107"/>
      <c r="S102" s="104"/>
      <c r="T102" s="110" t="e">
        <f>VLOOKUP(S102,届出区分!$A$1:$B$9,2,0)</f>
        <v>#N/A</v>
      </c>
    </row>
    <row r="103" spans="1:20" x14ac:dyDescent="0.15">
      <c r="A103" s="100">
        <v>98</v>
      </c>
      <c r="B103" s="104"/>
      <c r="C103" s="8" t="e">
        <f>VLOOKUP(B103,'R7日程'!$A$3:$G$14,3,0)</f>
        <v>#N/A</v>
      </c>
      <c r="D103" s="101"/>
      <c r="E103" s="102" t="str">
        <f t="shared" si="4"/>
        <v/>
      </c>
      <c r="F103" s="103"/>
      <c r="G103" s="104"/>
      <c r="H103" s="21" t="e">
        <f t="shared" si="5"/>
        <v>#VALUE!</v>
      </c>
      <c r="I103" s="106"/>
      <c r="J103" s="107"/>
      <c r="K103" s="108"/>
      <c r="L103" s="107"/>
      <c r="M103" s="106"/>
      <c r="N103" s="107"/>
      <c r="O103" s="108"/>
      <c r="P103" s="107"/>
      <c r="Q103" s="109"/>
      <c r="R103" s="107"/>
      <c r="S103" s="104"/>
      <c r="T103" s="110" t="e">
        <f>VLOOKUP(S103,届出区分!$A$1:$B$9,2,0)</f>
        <v>#N/A</v>
      </c>
    </row>
    <row r="104" spans="1:20" x14ac:dyDescent="0.15">
      <c r="A104" s="100">
        <v>99</v>
      </c>
      <c r="B104" s="104"/>
      <c r="C104" s="8" t="e">
        <f>VLOOKUP(B104,'R7日程'!$A$3:$G$14,3,0)</f>
        <v>#N/A</v>
      </c>
      <c r="D104" s="101"/>
      <c r="E104" s="102" t="str">
        <f t="shared" si="4"/>
        <v/>
      </c>
      <c r="F104" s="103"/>
      <c r="G104" s="104"/>
      <c r="H104" s="21" t="e">
        <f t="shared" si="5"/>
        <v>#VALUE!</v>
      </c>
      <c r="I104" s="106"/>
      <c r="J104" s="107"/>
      <c r="K104" s="108"/>
      <c r="L104" s="107"/>
      <c r="M104" s="106"/>
      <c r="N104" s="107"/>
      <c r="O104" s="108"/>
      <c r="P104" s="107"/>
      <c r="Q104" s="109"/>
      <c r="R104" s="107"/>
      <c r="S104" s="104"/>
      <c r="T104" s="110" t="e">
        <f>VLOOKUP(S104,届出区分!$A$1:$B$9,2,0)</f>
        <v>#N/A</v>
      </c>
    </row>
    <row r="105" spans="1:20" x14ac:dyDescent="0.15">
      <c r="A105" s="100">
        <v>100</v>
      </c>
      <c r="B105" s="104"/>
      <c r="C105" s="8" t="e">
        <f>VLOOKUP(B105,'R7日程'!$A$3:$G$14,3,0)</f>
        <v>#N/A</v>
      </c>
      <c r="D105" s="101"/>
      <c r="E105" s="102" t="str">
        <f t="shared" si="4"/>
        <v/>
      </c>
      <c r="F105" s="103"/>
      <c r="G105" s="104"/>
      <c r="H105" s="21" t="e">
        <f t="shared" si="5"/>
        <v>#VALUE!</v>
      </c>
      <c r="I105" s="106"/>
      <c r="J105" s="107"/>
      <c r="K105" s="108"/>
      <c r="L105" s="107"/>
      <c r="M105" s="106"/>
      <c r="N105" s="107"/>
      <c r="O105" s="108"/>
      <c r="P105" s="107"/>
      <c r="Q105" s="109"/>
      <c r="R105" s="107"/>
      <c r="S105" s="104"/>
      <c r="T105" s="110" t="e">
        <f>VLOOKUP(S105,届出区分!$A$1:$B$9,2,0)</f>
        <v>#N/A</v>
      </c>
    </row>
    <row r="106" spans="1:20" x14ac:dyDescent="0.15">
      <c r="A106" s="100">
        <v>101</v>
      </c>
      <c r="B106" s="104"/>
      <c r="C106" s="8" t="e">
        <f>VLOOKUP(B106,'R7日程'!$A$3:$G$14,3,0)</f>
        <v>#N/A</v>
      </c>
      <c r="D106" s="101"/>
      <c r="E106" s="102" t="str">
        <f t="shared" si="4"/>
        <v/>
      </c>
      <c r="F106" s="103"/>
      <c r="G106" s="104"/>
      <c r="H106" s="21" t="e">
        <f t="shared" si="5"/>
        <v>#VALUE!</v>
      </c>
      <c r="I106" s="106"/>
      <c r="J106" s="107"/>
      <c r="K106" s="108"/>
      <c r="L106" s="107"/>
      <c r="M106" s="106"/>
      <c r="N106" s="107"/>
      <c r="O106" s="108"/>
      <c r="P106" s="107"/>
      <c r="Q106" s="109"/>
      <c r="R106" s="107"/>
      <c r="S106" s="104"/>
      <c r="T106" s="110" t="e">
        <f>VLOOKUP(S106,届出区分!$A$1:$B$9,2,0)</f>
        <v>#N/A</v>
      </c>
    </row>
    <row r="107" spans="1:20" x14ac:dyDescent="0.15">
      <c r="A107" s="100">
        <v>102</v>
      </c>
      <c r="B107" s="104"/>
      <c r="C107" s="8" t="e">
        <f>VLOOKUP(B107,'R7日程'!$A$3:$G$14,3,0)</f>
        <v>#N/A</v>
      </c>
      <c r="D107" s="101"/>
      <c r="E107" s="102" t="str">
        <f t="shared" si="4"/>
        <v/>
      </c>
      <c r="F107" s="103"/>
      <c r="G107" s="104"/>
      <c r="H107" s="21" t="e">
        <f t="shared" si="5"/>
        <v>#VALUE!</v>
      </c>
      <c r="I107" s="106"/>
      <c r="J107" s="107"/>
      <c r="K107" s="108"/>
      <c r="L107" s="107"/>
      <c r="M107" s="106"/>
      <c r="N107" s="107"/>
      <c r="O107" s="108"/>
      <c r="P107" s="107"/>
      <c r="Q107" s="109"/>
      <c r="R107" s="107"/>
      <c r="S107" s="104"/>
      <c r="T107" s="110" t="e">
        <f>VLOOKUP(S107,届出区分!$A$1:$B$9,2,0)</f>
        <v>#N/A</v>
      </c>
    </row>
    <row r="108" spans="1:20" x14ac:dyDescent="0.15">
      <c r="A108" s="100">
        <v>103</v>
      </c>
      <c r="B108" s="104"/>
      <c r="C108" s="8" t="e">
        <f>VLOOKUP(B108,'R7日程'!$A$3:$G$14,3,0)</f>
        <v>#N/A</v>
      </c>
      <c r="D108" s="101"/>
      <c r="E108" s="102" t="str">
        <f t="shared" si="4"/>
        <v/>
      </c>
      <c r="F108" s="103"/>
      <c r="G108" s="104"/>
      <c r="H108" s="21" t="e">
        <f t="shared" si="5"/>
        <v>#VALUE!</v>
      </c>
      <c r="I108" s="106"/>
      <c r="J108" s="107"/>
      <c r="K108" s="108"/>
      <c r="L108" s="107"/>
      <c r="M108" s="106"/>
      <c r="N108" s="107"/>
      <c r="O108" s="108"/>
      <c r="P108" s="107"/>
      <c r="Q108" s="109"/>
      <c r="R108" s="107"/>
      <c r="S108" s="104"/>
      <c r="T108" s="110" t="e">
        <f>VLOOKUP(S108,届出区分!$A$1:$B$9,2,0)</f>
        <v>#N/A</v>
      </c>
    </row>
    <row r="109" spans="1:20" x14ac:dyDescent="0.15">
      <c r="A109" s="100">
        <v>104</v>
      </c>
      <c r="B109" s="104"/>
      <c r="C109" s="8" t="e">
        <f>VLOOKUP(B109,'R7日程'!$A$3:$G$14,3,0)</f>
        <v>#N/A</v>
      </c>
      <c r="D109" s="101"/>
      <c r="E109" s="102" t="str">
        <f t="shared" si="4"/>
        <v/>
      </c>
      <c r="F109" s="103"/>
      <c r="G109" s="104"/>
      <c r="H109" s="21" t="e">
        <f t="shared" si="5"/>
        <v>#VALUE!</v>
      </c>
      <c r="I109" s="106"/>
      <c r="J109" s="107"/>
      <c r="K109" s="108"/>
      <c r="L109" s="107"/>
      <c r="M109" s="106"/>
      <c r="N109" s="107"/>
      <c r="O109" s="108"/>
      <c r="P109" s="107"/>
      <c r="Q109" s="109"/>
      <c r="R109" s="107"/>
      <c r="S109" s="104"/>
      <c r="T109" s="110" t="e">
        <f>VLOOKUP(S109,届出区分!$A$1:$B$9,2,0)</f>
        <v>#N/A</v>
      </c>
    </row>
    <row r="110" spans="1:20" x14ac:dyDescent="0.15">
      <c r="A110" s="100">
        <v>105</v>
      </c>
      <c r="B110" s="104"/>
      <c r="C110" s="8" t="e">
        <f>VLOOKUP(B110,'R7日程'!$A$3:$G$14,3,0)</f>
        <v>#N/A</v>
      </c>
      <c r="D110" s="101"/>
      <c r="E110" s="102" t="str">
        <f t="shared" si="4"/>
        <v/>
      </c>
      <c r="F110" s="103"/>
      <c r="G110" s="104"/>
      <c r="H110" s="21" t="e">
        <f t="shared" si="5"/>
        <v>#VALUE!</v>
      </c>
      <c r="I110" s="106"/>
      <c r="J110" s="107"/>
      <c r="K110" s="108"/>
      <c r="L110" s="107"/>
      <c r="M110" s="106"/>
      <c r="N110" s="107"/>
      <c r="O110" s="108"/>
      <c r="P110" s="107"/>
      <c r="Q110" s="109"/>
      <c r="R110" s="107"/>
      <c r="S110" s="104"/>
      <c r="T110" s="110" t="e">
        <f>VLOOKUP(S110,届出区分!$A$1:$B$9,2,0)</f>
        <v>#N/A</v>
      </c>
    </row>
    <row r="111" spans="1:20" x14ac:dyDescent="0.15">
      <c r="A111" s="100">
        <v>106</v>
      </c>
      <c r="B111" s="104"/>
      <c r="C111" s="8" t="e">
        <f>VLOOKUP(B111,'R7日程'!$A$3:$G$14,3,0)</f>
        <v>#N/A</v>
      </c>
      <c r="D111" s="101"/>
      <c r="E111" s="102" t="str">
        <f t="shared" si="4"/>
        <v/>
      </c>
      <c r="F111" s="103"/>
      <c r="G111" s="104"/>
      <c r="H111" s="21" t="e">
        <f t="shared" si="5"/>
        <v>#VALUE!</v>
      </c>
      <c r="I111" s="106"/>
      <c r="J111" s="107"/>
      <c r="K111" s="108"/>
      <c r="L111" s="107"/>
      <c r="M111" s="106"/>
      <c r="N111" s="107"/>
      <c r="O111" s="108"/>
      <c r="P111" s="107"/>
      <c r="Q111" s="109"/>
      <c r="R111" s="107"/>
      <c r="S111" s="104"/>
      <c r="T111" s="110" t="e">
        <f>VLOOKUP(S111,届出区分!$A$1:$B$9,2,0)</f>
        <v>#N/A</v>
      </c>
    </row>
    <row r="112" spans="1:20" x14ac:dyDescent="0.15">
      <c r="A112" s="100">
        <v>107</v>
      </c>
      <c r="B112" s="104"/>
      <c r="C112" s="8" t="e">
        <f>VLOOKUP(B112,'R7日程'!$A$3:$G$14,3,0)</f>
        <v>#N/A</v>
      </c>
      <c r="D112" s="101"/>
      <c r="E112" s="102" t="str">
        <f t="shared" si="4"/>
        <v/>
      </c>
      <c r="F112" s="103"/>
      <c r="G112" s="104"/>
      <c r="H112" s="21" t="e">
        <f t="shared" si="5"/>
        <v>#VALUE!</v>
      </c>
      <c r="I112" s="106"/>
      <c r="J112" s="107"/>
      <c r="K112" s="108"/>
      <c r="L112" s="107"/>
      <c r="M112" s="106"/>
      <c r="N112" s="107"/>
      <c r="O112" s="108"/>
      <c r="P112" s="107"/>
      <c r="Q112" s="109"/>
      <c r="R112" s="107"/>
      <c r="S112" s="104"/>
      <c r="T112" s="110" t="e">
        <f>VLOOKUP(S112,届出区分!$A$1:$B$9,2,0)</f>
        <v>#N/A</v>
      </c>
    </row>
    <row r="113" spans="1:20" x14ac:dyDescent="0.15">
      <c r="A113" s="100">
        <v>108</v>
      </c>
      <c r="B113" s="104"/>
      <c r="C113" s="8" t="e">
        <f>VLOOKUP(B113,'R7日程'!$A$3:$G$14,3,0)</f>
        <v>#N/A</v>
      </c>
      <c r="D113" s="101"/>
      <c r="E113" s="102" t="str">
        <f t="shared" si="4"/>
        <v/>
      </c>
      <c r="F113" s="103"/>
      <c r="G113" s="104"/>
      <c r="H113" s="21" t="e">
        <f t="shared" si="5"/>
        <v>#VALUE!</v>
      </c>
      <c r="I113" s="106"/>
      <c r="J113" s="107"/>
      <c r="K113" s="108"/>
      <c r="L113" s="107"/>
      <c r="M113" s="106"/>
      <c r="N113" s="107"/>
      <c r="O113" s="108"/>
      <c r="P113" s="107"/>
      <c r="Q113" s="109"/>
      <c r="R113" s="107"/>
      <c r="S113" s="104"/>
      <c r="T113" s="110" t="e">
        <f>VLOOKUP(S113,届出区分!$A$1:$B$9,2,0)</f>
        <v>#N/A</v>
      </c>
    </row>
    <row r="114" spans="1:20" x14ac:dyDescent="0.15">
      <c r="A114" s="100">
        <v>109</v>
      </c>
      <c r="B114" s="104"/>
      <c r="C114" s="8" t="e">
        <f>VLOOKUP(B114,'R7日程'!$A$3:$G$14,3,0)</f>
        <v>#N/A</v>
      </c>
      <c r="D114" s="101"/>
      <c r="E114" s="102" t="str">
        <f t="shared" si="4"/>
        <v/>
      </c>
      <c r="F114" s="103"/>
      <c r="G114" s="104"/>
      <c r="H114" s="21" t="e">
        <f t="shared" si="5"/>
        <v>#VALUE!</v>
      </c>
      <c r="I114" s="106"/>
      <c r="J114" s="107"/>
      <c r="K114" s="108"/>
      <c r="L114" s="107"/>
      <c r="M114" s="106"/>
      <c r="N114" s="107"/>
      <c r="O114" s="108"/>
      <c r="P114" s="107"/>
      <c r="Q114" s="109"/>
      <c r="R114" s="107"/>
      <c r="S114" s="104"/>
      <c r="T114" s="110" t="e">
        <f>VLOOKUP(S114,届出区分!$A$1:$B$9,2,0)</f>
        <v>#N/A</v>
      </c>
    </row>
    <row r="115" spans="1:20" x14ac:dyDescent="0.15">
      <c r="A115" s="100">
        <v>110</v>
      </c>
      <c r="B115" s="104"/>
      <c r="C115" s="8" t="e">
        <f>VLOOKUP(B115,'R7日程'!$A$3:$G$14,3,0)</f>
        <v>#N/A</v>
      </c>
      <c r="D115" s="101"/>
      <c r="E115" s="102" t="str">
        <f t="shared" si="4"/>
        <v/>
      </c>
      <c r="F115" s="103"/>
      <c r="G115" s="104"/>
      <c r="H115" s="21" t="e">
        <f t="shared" si="5"/>
        <v>#VALUE!</v>
      </c>
      <c r="I115" s="106"/>
      <c r="J115" s="107"/>
      <c r="K115" s="108"/>
      <c r="L115" s="107"/>
      <c r="M115" s="106"/>
      <c r="N115" s="107"/>
      <c r="O115" s="108"/>
      <c r="P115" s="107"/>
      <c r="Q115" s="109"/>
      <c r="R115" s="107"/>
      <c r="S115" s="104"/>
      <c r="T115" s="110" t="e">
        <f>VLOOKUP(S115,届出区分!$A$1:$B$9,2,0)</f>
        <v>#N/A</v>
      </c>
    </row>
    <row r="116" spans="1:20" x14ac:dyDescent="0.15">
      <c r="A116" s="100">
        <v>111</v>
      </c>
      <c r="B116" s="104"/>
      <c r="C116" s="8" t="e">
        <f>VLOOKUP(B116,'R7日程'!$A$3:$G$14,3,0)</f>
        <v>#N/A</v>
      </c>
      <c r="D116" s="101"/>
      <c r="E116" s="102" t="str">
        <f t="shared" si="4"/>
        <v/>
      </c>
      <c r="F116" s="103"/>
      <c r="G116" s="104"/>
      <c r="H116" s="21" t="e">
        <f t="shared" si="5"/>
        <v>#VALUE!</v>
      </c>
      <c r="I116" s="106"/>
      <c r="J116" s="107"/>
      <c r="K116" s="108"/>
      <c r="L116" s="107"/>
      <c r="M116" s="106"/>
      <c r="N116" s="107"/>
      <c r="O116" s="108"/>
      <c r="P116" s="107"/>
      <c r="Q116" s="109"/>
      <c r="R116" s="107"/>
      <c r="S116" s="104"/>
      <c r="T116" s="110" t="e">
        <f>VLOOKUP(S116,届出区分!$A$1:$B$9,2,0)</f>
        <v>#N/A</v>
      </c>
    </row>
    <row r="117" spans="1:20" x14ac:dyDescent="0.15">
      <c r="A117" s="100">
        <v>112</v>
      </c>
      <c r="B117" s="104"/>
      <c r="C117" s="8" t="e">
        <f>VLOOKUP(B117,'R7日程'!$A$3:$G$14,3,0)</f>
        <v>#N/A</v>
      </c>
      <c r="D117" s="101"/>
      <c r="E117" s="102" t="str">
        <f t="shared" si="4"/>
        <v/>
      </c>
      <c r="F117" s="103"/>
      <c r="G117" s="104"/>
      <c r="H117" s="21" t="e">
        <f t="shared" si="5"/>
        <v>#VALUE!</v>
      </c>
      <c r="I117" s="106"/>
      <c r="J117" s="107"/>
      <c r="K117" s="108"/>
      <c r="L117" s="107"/>
      <c r="M117" s="106"/>
      <c r="N117" s="107"/>
      <c r="O117" s="108"/>
      <c r="P117" s="107"/>
      <c r="Q117" s="109"/>
      <c r="R117" s="107"/>
      <c r="S117" s="104"/>
      <c r="T117" s="110" t="e">
        <f>VLOOKUP(S117,届出区分!$A$1:$B$9,2,0)</f>
        <v>#N/A</v>
      </c>
    </row>
    <row r="118" spans="1:20" x14ac:dyDescent="0.15">
      <c r="A118" s="100">
        <v>113</v>
      </c>
      <c r="B118" s="104"/>
      <c r="C118" s="8" t="e">
        <f>VLOOKUP(B118,'R7日程'!$A$3:$G$14,3,0)</f>
        <v>#N/A</v>
      </c>
      <c r="D118" s="101"/>
      <c r="E118" s="102" t="str">
        <f t="shared" si="4"/>
        <v/>
      </c>
      <c r="F118" s="103"/>
      <c r="G118" s="104"/>
      <c r="H118" s="21" t="e">
        <f t="shared" si="5"/>
        <v>#VALUE!</v>
      </c>
      <c r="I118" s="106"/>
      <c r="J118" s="107"/>
      <c r="K118" s="108"/>
      <c r="L118" s="107"/>
      <c r="M118" s="106"/>
      <c r="N118" s="107"/>
      <c r="O118" s="108"/>
      <c r="P118" s="107"/>
      <c r="Q118" s="109"/>
      <c r="R118" s="107"/>
      <c r="S118" s="104"/>
      <c r="T118" s="110" t="e">
        <f>VLOOKUP(S118,届出区分!$A$1:$B$9,2,0)</f>
        <v>#N/A</v>
      </c>
    </row>
    <row r="119" spans="1:20" x14ac:dyDescent="0.15">
      <c r="A119" s="100">
        <v>114</v>
      </c>
      <c r="B119" s="104"/>
      <c r="C119" s="8" t="e">
        <f>VLOOKUP(B119,'R7日程'!$A$3:$G$14,3,0)</f>
        <v>#N/A</v>
      </c>
      <c r="D119" s="101"/>
      <c r="E119" s="102" t="str">
        <f t="shared" si="4"/>
        <v/>
      </c>
      <c r="F119" s="103"/>
      <c r="G119" s="104"/>
      <c r="H119" s="21" t="e">
        <f t="shared" si="5"/>
        <v>#VALUE!</v>
      </c>
      <c r="I119" s="106"/>
      <c r="J119" s="107"/>
      <c r="K119" s="108"/>
      <c r="L119" s="107"/>
      <c r="M119" s="106"/>
      <c r="N119" s="107"/>
      <c r="O119" s="108"/>
      <c r="P119" s="107"/>
      <c r="Q119" s="109"/>
      <c r="R119" s="107"/>
      <c r="S119" s="104"/>
      <c r="T119" s="110" t="e">
        <f>VLOOKUP(S119,届出区分!$A$1:$B$9,2,0)</f>
        <v>#N/A</v>
      </c>
    </row>
    <row r="120" spans="1:20" x14ac:dyDescent="0.15">
      <c r="A120" s="100">
        <v>115</v>
      </c>
      <c r="B120" s="104"/>
      <c r="C120" s="8" t="e">
        <f>VLOOKUP(B120,'R7日程'!$A$3:$G$14,3,0)</f>
        <v>#N/A</v>
      </c>
      <c r="D120" s="101"/>
      <c r="E120" s="102" t="str">
        <f t="shared" si="4"/>
        <v/>
      </c>
      <c r="F120" s="103"/>
      <c r="G120" s="104"/>
      <c r="H120" s="21" t="e">
        <f t="shared" si="5"/>
        <v>#VALUE!</v>
      </c>
      <c r="I120" s="106"/>
      <c r="J120" s="107"/>
      <c r="K120" s="108"/>
      <c r="L120" s="107"/>
      <c r="M120" s="106"/>
      <c r="N120" s="107"/>
      <c r="O120" s="108"/>
      <c r="P120" s="107"/>
      <c r="Q120" s="109"/>
      <c r="R120" s="107"/>
      <c r="S120" s="104"/>
      <c r="T120" s="110" t="e">
        <f>VLOOKUP(S120,届出区分!$A$1:$B$9,2,0)</f>
        <v>#N/A</v>
      </c>
    </row>
    <row r="121" spans="1:20" x14ac:dyDescent="0.15">
      <c r="A121" s="100">
        <v>116</v>
      </c>
      <c r="B121" s="104"/>
      <c r="C121" s="8" t="e">
        <f>VLOOKUP(B121,'R7日程'!$A$3:$G$14,3,0)</f>
        <v>#N/A</v>
      </c>
      <c r="D121" s="101"/>
      <c r="E121" s="102" t="str">
        <f t="shared" si="4"/>
        <v/>
      </c>
      <c r="F121" s="103"/>
      <c r="G121" s="104"/>
      <c r="H121" s="21" t="e">
        <f t="shared" si="5"/>
        <v>#VALUE!</v>
      </c>
      <c r="I121" s="106"/>
      <c r="J121" s="107"/>
      <c r="K121" s="108"/>
      <c r="L121" s="107"/>
      <c r="M121" s="106"/>
      <c r="N121" s="107"/>
      <c r="O121" s="108"/>
      <c r="P121" s="107"/>
      <c r="Q121" s="109"/>
      <c r="R121" s="107"/>
      <c r="S121" s="104"/>
      <c r="T121" s="110" t="e">
        <f>VLOOKUP(S121,届出区分!$A$1:$B$9,2,0)</f>
        <v>#N/A</v>
      </c>
    </row>
    <row r="122" spans="1:20" x14ac:dyDescent="0.15">
      <c r="A122" s="100">
        <v>117</v>
      </c>
      <c r="B122" s="104"/>
      <c r="C122" s="8" t="e">
        <f>VLOOKUP(B122,'R7日程'!$A$3:$G$14,3,0)</f>
        <v>#N/A</v>
      </c>
      <c r="D122" s="101"/>
      <c r="E122" s="102" t="str">
        <f t="shared" si="4"/>
        <v/>
      </c>
      <c r="F122" s="103"/>
      <c r="G122" s="104"/>
      <c r="H122" s="21" t="e">
        <f t="shared" si="5"/>
        <v>#VALUE!</v>
      </c>
      <c r="I122" s="106"/>
      <c r="J122" s="107"/>
      <c r="K122" s="108"/>
      <c r="L122" s="107"/>
      <c r="M122" s="106"/>
      <c r="N122" s="107"/>
      <c r="O122" s="108"/>
      <c r="P122" s="107"/>
      <c r="Q122" s="109"/>
      <c r="R122" s="107"/>
      <c r="S122" s="104"/>
      <c r="T122" s="110" t="e">
        <f>VLOOKUP(S122,届出区分!$A$1:$B$9,2,0)</f>
        <v>#N/A</v>
      </c>
    </row>
    <row r="123" spans="1:20" x14ac:dyDescent="0.15">
      <c r="A123" s="100">
        <v>118</v>
      </c>
      <c r="B123" s="104"/>
      <c r="C123" s="8" t="e">
        <f>VLOOKUP(B123,'R7日程'!$A$3:$G$14,3,0)</f>
        <v>#N/A</v>
      </c>
      <c r="D123" s="101"/>
      <c r="E123" s="102" t="str">
        <f t="shared" si="4"/>
        <v/>
      </c>
      <c r="F123" s="103"/>
      <c r="G123" s="104"/>
      <c r="H123" s="21" t="e">
        <f t="shared" si="5"/>
        <v>#VALUE!</v>
      </c>
      <c r="I123" s="106"/>
      <c r="J123" s="107"/>
      <c r="K123" s="108"/>
      <c r="L123" s="107"/>
      <c r="M123" s="106"/>
      <c r="N123" s="107"/>
      <c r="O123" s="108"/>
      <c r="P123" s="107"/>
      <c r="Q123" s="109"/>
      <c r="R123" s="107"/>
      <c r="S123" s="104"/>
      <c r="T123" s="110" t="e">
        <f>VLOOKUP(S123,届出区分!$A$1:$B$9,2,0)</f>
        <v>#N/A</v>
      </c>
    </row>
    <row r="124" spans="1:20" x14ac:dyDescent="0.15">
      <c r="A124" s="100">
        <v>119</v>
      </c>
      <c r="B124" s="104"/>
      <c r="C124" s="8" t="e">
        <f>VLOOKUP(B124,'R7日程'!$A$3:$G$14,3,0)</f>
        <v>#N/A</v>
      </c>
      <c r="D124" s="101"/>
      <c r="E124" s="102" t="str">
        <f t="shared" si="4"/>
        <v/>
      </c>
      <c r="F124" s="103"/>
      <c r="G124" s="104"/>
      <c r="H124" s="21" t="e">
        <f t="shared" si="5"/>
        <v>#VALUE!</v>
      </c>
      <c r="I124" s="106"/>
      <c r="J124" s="107"/>
      <c r="K124" s="108"/>
      <c r="L124" s="107"/>
      <c r="M124" s="106"/>
      <c r="N124" s="107"/>
      <c r="O124" s="108"/>
      <c r="P124" s="107"/>
      <c r="Q124" s="109"/>
      <c r="R124" s="107"/>
      <c r="S124" s="104"/>
      <c r="T124" s="110" t="e">
        <f>VLOOKUP(S124,届出区分!$A$1:$B$9,2,0)</f>
        <v>#N/A</v>
      </c>
    </row>
    <row r="125" spans="1:20" x14ac:dyDescent="0.15">
      <c r="A125" s="100">
        <v>120</v>
      </c>
      <c r="B125" s="104"/>
      <c r="C125" s="8" t="e">
        <f>VLOOKUP(B125,'R7日程'!$A$3:$G$14,3,0)</f>
        <v>#N/A</v>
      </c>
      <c r="D125" s="101"/>
      <c r="E125" s="102" t="str">
        <f t="shared" ref="E125:E188" si="6">PHONETIC(D125)</f>
        <v/>
      </c>
      <c r="F125" s="103"/>
      <c r="G125" s="104"/>
      <c r="H125" s="21" t="e">
        <f t="shared" ref="H125:H188" si="7">CHOOSE(G125,"勤務先","自宅")</f>
        <v>#VALUE!</v>
      </c>
      <c r="I125" s="106"/>
      <c r="J125" s="107"/>
      <c r="K125" s="108"/>
      <c r="L125" s="107"/>
      <c r="M125" s="106"/>
      <c r="N125" s="107"/>
      <c r="O125" s="108"/>
      <c r="P125" s="107"/>
      <c r="Q125" s="109"/>
      <c r="R125" s="107"/>
      <c r="S125" s="104"/>
      <c r="T125" s="110" t="e">
        <f>VLOOKUP(S125,届出区分!$A$1:$B$9,2,0)</f>
        <v>#N/A</v>
      </c>
    </row>
    <row r="126" spans="1:20" x14ac:dyDescent="0.15">
      <c r="A126" s="100">
        <v>121</v>
      </c>
      <c r="B126" s="104"/>
      <c r="C126" s="8" t="e">
        <f>VLOOKUP(B126,'R7日程'!$A$3:$G$14,3,0)</f>
        <v>#N/A</v>
      </c>
      <c r="D126" s="101"/>
      <c r="E126" s="102" t="str">
        <f t="shared" si="6"/>
        <v/>
      </c>
      <c r="F126" s="103"/>
      <c r="G126" s="104"/>
      <c r="H126" s="21" t="e">
        <f t="shared" si="7"/>
        <v>#VALUE!</v>
      </c>
      <c r="I126" s="106"/>
      <c r="J126" s="107"/>
      <c r="K126" s="108"/>
      <c r="L126" s="107"/>
      <c r="M126" s="106"/>
      <c r="N126" s="107"/>
      <c r="O126" s="108"/>
      <c r="P126" s="107"/>
      <c r="Q126" s="109"/>
      <c r="R126" s="107"/>
      <c r="S126" s="104"/>
      <c r="T126" s="110" t="e">
        <f>VLOOKUP(S126,届出区分!$A$1:$B$9,2,0)</f>
        <v>#N/A</v>
      </c>
    </row>
    <row r="127" spans="1:20" x14ac:dyDescent="0.15">
      <c r="A127" s="100">
        <v>122</v>
      </c>
      <c r="B127" s="104"/>
      <c r="C127" s="8" t="e">
        <f>VLOOKUP(B127,'R7日程'!$A$3:$G$14,3,0)</f>
        <v>#N/A</v>
      </c>
      <c r="D127" s="101"/>
      <c r="E127" s="102" t="str">
        <f t="shared" si="6"/>
        <v/>
      </c>
      <c r="F127" s="103"/>
      <c r="G127" s="104"/>
      <c r="H127" s="21" t="e">
        <f t="shared" si="7"/>
        <v>#VALUE!</v>
      </c>
      <c r="I127" s="106"/>
      <c r="J127" s="107"/>
      <c r="K127" s="108"/>
      <c r="L127" s="107"/>
      <c r="M127" s="106"/>
      <c r="N127" s="107"/>
      <c r="O127" s="108"/>
      <c r="P127" s="107"/>
      <c r="Q127" s="109"/>
      <c r="R127" s="107"/>
      <c r="S127" s="104"/>
      <c r="T127" s="110" t="e">
        <f>VLOOKUP(S127,届出区分!$A$1:$B$9,2,0)</f>
        <v>#N/A</v>
      </c>
    </row>
    <row r="128" spans="1:20" x14ac:dyDescent="0.15">
      <c r="A128" s="100">
        <v>123</v>
      </c>
      <c r="B128" s="104"/>
      <c r="C128" s="8" t="e">
        <f>VLOOKUP(B128,'R7日程'!$A$3:$G$14,3,0)</f>
        <v>#N/A</v>
      </c>
      <c r="D128" s="101"/>
      <c r="E128" s="102" t="str">
        <f t="shared" si="6"/>
        <v/>
      </c>
      <c r="F128" s="103"/>
      <c r="G128" s="104"/>
      <c r="H128" s="21" t="e">
        <f t="shared" si="7"/>
        <v>#VALUE!</v>
      </c>
      <c r="I128" s="106"/>
      <c r="J128" s="107"/>
      <c r="K128" s="108"/>
      <c r="L128" s="107"/>
      <c r="M128" s="106"/>
      <c r="N128" s="107"/>
      <c r="O128" s="108"/>
      <c r="P128" s="107"/>
      <c r="Q128" s="109"/>
      <c r="R128" s="107"/>
      <c r="S128" s="104"/>
      <c r="T128" s="110" t="e">
        <f>VLOOKUP(S128,届出区分!$A$1:$B$9,2,0)</f>
        <v>#N/A</v>
      </c>
    </row>
    <row r="129" spans="1:20" x14ac:dyDescent="0.15">
      <c r="A129" s="100">
        <v>124</v>
      </c>
      <c r="B129" s="104"/>
      <c r="C129" s="8" t="e">
        <f>VLOOKUP(B129,'R7日程'!$A$3:$G$14,3,0)</f>
        <v>#N/A</v>
      </c>
      <c r="D129" s="101"/>
      <c r="E129" s="102" t="str">
        <f t="shared" si="6"/>
        <v/>
      </c>
      <c r="F129" s="103"/>
      <c r="G129" s="104"/>
      <c r="H129" s="21" t="e">
        <f t="shared" si="7"/>
        <v>#VALUE!</v>
      </c>
      <c r="I129" s="106"/>
      <c r="J129" s="107"/>
      <c r="K129" s="108"/>
      <c r="L129" s="107"/>
      <c r="M129" s="106"/>
      <c r="N129" s="107"/>
      <c r="O129" s="108"/>
      <c r="P129" s="107"/>
      <c r="Q129" s="109"/>
      <c r="R129" s="107"/>
      <c r="S129" s="104"/>
      <c r="T129" s="110" t="e">
        <f>VLOOKUP(S129,届出区分!$A$1:$B$9,2,0)</f>
        <v>#N/A</v>
      </c>
    </row>
    <row r="130" spans="1:20" x14ac:dyDescent="0.15">
      <c r="A130" s="100">
        <v>125</v>
      </c>
      <c r="B130" s="104"/>
      <c r="C130" s="8" t="e">
        <f>VLOOKUP(B130,'R7日程'!$A$3:$G$14,3,0)</f>
        <v>#N/A</v>
      </c>
      <c r="D130" s="101"/>
      <c r="E130" s="102" t="str">
        <f t="shared" si="6"/>
        <v/>
      </c>
      <c r="F130" s="103"/>
      <c r="G130" s="104"/>
      <c r="H130" s="21" t="e">
        <f t="shared" si="7"/>
        <v>#VALUE!</v>
      </c>
      <c r="I130" s="106"/>
      <c r="J130" s="107"/>
      <c r="K130" s="108"/>
      <c r="L130" s="107"/>
      <c r="M130" s="106"/>
      <c r="N130" s="107"/>
      <c r="O130" s="108"/>
      <c r="P130" s="107"/>
      <c r="Q130" s="109"/>
      <c r="R130" s="107"/>
      <c r="S130" s="104"/>
      <c r="T130" s="110" t="e">
        <f>VLOOKUP(S130,届出区分!$A$1:$B$9,2,0)</f>
        <v>#N/A</v>
      </c>
    </row>
    <row r="131" spans="1:20" x14ac:dyDescent="0.15">
      <c r="A131" s="100">
        <v>126</v>
      </c>
      <c r="B131" s="104"/>
      <c r="C131" s="8" t="e">
        <f>VLOOKUP(B131,'R7日程'!$A$3:$G$14,3,0)</f>
        <v>#N/A</v>
      </c>
      <c r="D131" s="101"/>
      <c r="E131" s="102" t="str">
        <f t="shared" si="6"/>
        <v/>
      </c>
      <c r="F131" s="103"/>
      <c r="G131" s="104"/>
      <c r="H131" s="21" t="e">
        <f t="shared" si="7"/>
        <v>#VALUE!</v>
      </c>
      <c r="I131" s="106"/>
      <c r="J131" s="107"/>
      <c r="K131" s="108"/>
      <c r="L131" s="107"/>
      <c r="M131" s="106"/>
      <c r="N131" s="107"/>
      <c r="O131" s="108"/>
      <c r="P131" s="107"/>
      <c r="Q131" s="109"/>
      <c r="R131" s="107"/>
      <c r="S131" s="104"/>
      <c r="T131" s="110" t="e">
        <f>VLOOKUP(S131,届出区分!$A$1:$B$9,2,0)</f>
        <v>#N/A</v>
      </c>
    </row>
    <row r="132" spans="1:20" x14ac:dyDescent="0.15">
      <c r="A132" s="100">
        <v>127</v>
      </c>
      <c r="B132" s="104"/>
      <c r="C132" s="8" t="e">
        <f>VLOOKUP(B132,'R7日程'!$A$3:$G$14,3,0)</f>
        <v>#N/A</v>
      </c>
      <c r="D132" s="101"/>
      <c r="E132" s="102" t="str">
        <f t="shared" si="6"/>
        <v/>
      </c>
      <c r="F132" s="103"/>
      <c r="G132" s="104"/>
      <c r="H132" s="21" t="e">
        <f t="shared" si="7"/>
        <v>#VALUE!</v>
      </c>
      <c r="I132" s="106"/>
      <c r="J132" s="107"/>
      <c r="K132" s="108"/>
      <c r="L132" s="107"/>
      <c r="M132" s="106"/>
      <c r="N132" s="107"/>
      <c r="O132" s="108"/>
      <c r="P132" s="107"/>
      <c r="Q132" s="109"/>
      <c r="R132" s="107"/>
      <c r="S132" s="104"/>
      <c r="T132" s="110" t="e">
        <f>VLOOKUP(S132,届出区分!$A$1:$B$9,2,0)</f>
        <v>#N/A</v>
      </c>
    </row>
    <row r="133" spans="1:20" x14ac:dyDescent="0.15">
      <c r="A133" s="100">
        <v>128</v>
      </c>
      <c r="B133" s="104"/>
      <c r="C133" s="8" t="e">
        <f>VLOOKUP(B133,'R7日程'!$A$3:$G$14,3,0)</f>
        <v>#N/A</v>
      </c>
      <c r="D133" s="101"/>
      <c r="E133" s="102" t="str">
        <f t="shared" si="6"/>
        <v/>
      </c>
      <c r="F133" s="103"/>
      <c r="G133" s="104"/>
      <c r="H133" s="21" t="e">
        <f t="shared" si="7"/>
        <v>#VALUE!</v>
      </c>
      <c r="I133" s="106"/>
      <c r="J133" s="107"/>
      <c r="K133" s="108"/>
      <c r="L133" s="107"/>
      <c r="M133" s="106"/>
      <c r="N133" s="107"/>
      <c r="O133" s="108"/>
      <c r="P133" s="107"/>
      <c r="Q133" s="109"/>
      <c r="R133" s="107"/>
      <c r="S133" s="104"/>
      <c r="T133" s="110" t="e">
        <f>VLOOKUP(S133,届出区分!$A$1:$B$9,2,0)</f>
        <v>#N/A</v>
      </c>
    </row>
    <row r="134" spans="1:20" x14ac:dyDescent="0.15">
      <c r="A134" s="100">
        <v>129</v>
      </c>
      <c r="B134" s="104"/>
      <c r="C134" s="8" t="e">
        <f>VLOOKUP(B134,'R7日程'!$A$3:$G$14,3,0)</f>
        <v>#N/A</v>
      </c>
      <c r="D134" s="101"/>
      <c r="E134" s="102" t="str">
        <f t="shared" si="6"/>
        <v/>
      </c>
      <c r="F134" s="103"/>
      <c r="G134" s="104"/>
      <c r="H134" s="21" t="e">
        <f t="shared" si="7"/>
        <v>#VALUE!</v>
      </c>
      <c r="I134" s="106"/>
      <c r="J134" s="107"/>
      <c r="K134" s="108"/>
      <c r="L134" s="107"/>
      <c r="M134" s="106"/>
      <c r="N134" s="107"/>
      <c r="O134" s="108"/>
      <c r="P134" s="107"/>
      <c r="Q134" s="109"/>
      <c r="R134" s="107"/>
      <c r="S134" s="104"/>
      <c r="T134" s="110" t="e">
        <f>VLOOKUP(S134,届出区分!$A$1:$B$9,2,0)</f>
        <v>#N/A</v>
      </c>
    </row>
    <row r="135" spans="1:20" x14ac:dyDescent="0.15">
      <c r="A135" s="100">
        <v>130</v>
      </c>
      <c r="B135" s="104"/>
      <c r="C135" s="8" t="e">
        <f>VLOOKUP(B135,'R7日程'!$A$3:$G$14,3,0)</f>
        <v>#N/A</v>
      </c>
      <c r="D135" s="101"/>
      <c r="E135" s="102" t="str">
        <f t="shared" si="6"/>
        <v/>
      </c>
      <c r="F135" s="103"/>
      <c r="G135" s="104"/>
      <c r="H135" s="21" t="e">
        <f t="shared" si="7"/>
        <v>#VALUE!</v>
      </c>
      <c r="I135" s="106"/>
      <c r="J135" s="107"/>
      <c r="K135" s="108"/>
      <c r="L135" s="107"/>
      <c r="M135" s="106"/>
      <c r="N135" s="107"/>
      <c r="O135" s="108"/>
      <c r="P135" s="107"/>
      <c r="Q135" s="109"/>
      <c r="R135" s="107"/>
      <c r="S135" s="104"/>
      <c r="T135" s="110" t="e">
        <f>VLOOKUP(S135,届出区分!$A$1:$B$9,2,0)</f>
        <v>#N/A</v>
      </c>
    </row>
    <row r="136" spans="1:20" x14ac:dyDescent="0.15">
      <c r="A136" s="100">
        <v>131</v>
      </c>
      <c r="B136" s="104"/>
      <c r="C136" s="8" t="e">
        <f>VLOOKUP(B136,'R7日程'!$A$3:$G$14,3,0)</f>
        <v>#N/A</v>
      </c>
      <c r="D136" s="101"/>
      <c r="E136" s="102" t="str">
        <f t="shared" si="6"/>
        <v/>
      </c>
      <c r="F136" s="103"/>
      <c r="G136" s="104"/>
      <c r="H136" s="21" t="e">
        <f t="shared" si="7"/>
        <v>#VALUE!</v>
      </c>
      <c r="I136" s="106"/>
      <c r="J136" s="107"/>
      <c r="K136" s="108"/>
      <c r="L136" s="107"/>
      <c r="M136" s="106"/>
      <c r="N136" s="107"/>
      <c r="O136" s="108"/>
      <c r="P136" s="107"/>
      <c r="Q136" s="109"/>
      <c r="R136" s="107"/>
      <c r="S136" s="104"/>
      <c r="T136" s="110" t="e">
        <f>VLOOKUP(S136,届出区分!$A$1:$B$9,2,0)</f>
        <v>#N/A</v>
      </c>
    </row>
    <row r="137" spans="1:20" x14ac:dyDescent="0.15">
      <c r="A137" s="100">
        <v>132</v>
      </c>
      <c r="B137" s="104"/>
      <c r="C137" s="8" t="e">
        <f>VLOOKUP(B137,'R7日程'!$A$3:$G$14,3,0)</f>
        <v>#N/A</v>
      </c>
      <c r="D137" s="101"/>
      <c r="E137" s="102" t="str">
        <f t="shared" si="6"/>
        <v/>
      </c>
      <c r="F137" s="103"/>
      <c r="G137" s="104"/>
      <c r="H137" s="21" t="e">
        <f t="shared" si="7"/>
        <v>#VALUE!</v>
      </c>
      <c r="I137" s="106"/>
      <c r="J137" s="107"/>
      <c r="K137" s="108"/>
      <c r="L137" s="107"/>
      <c r="M137" s="106"/>
      <c r="N137" s="107"/>
      <c r="O137" s="108"/>
      <c r="P137" s="107"/>
      <c r="Q137" s="109"/>
      <c r="R137" s="107"/>
      <c r="S137" s="104"/>
      <c r="T137" s="110" t="e">
        <f>VLOOKUP(S137,届出区分!$A$1:$B$9,2,0)</f>
        <v>#N/A</v>
      </c>
    </row>
    <row r="138" spans="1:20" x14ac:dyDescent="0.15">
      <c r="A138" s="100">
        <v>133</v>
      </c>
      <c r="B138" s="104"/>
      <c r="C138" s="8" t="e">
        <f>VLOOKUP(B138,'R7日程'!$A$3:$G$14,3,0)</f>
        <v>#N/A</v>
      </c>
      <c r="D138" s="101"/>
      <c r="E138" s="102" t="str">
        <f t="shared" si="6"/>
        <v/>
      </c>
      <c r="F138" s="103"/>
      <c r="G138" s="104"/>
      <c r="H138" s="21" t="e">
        <f t="shared" si="7"/>
        <v>#VALUE!</v>
      </c>
      <c r="I138" s="106"/>
      <c r="J138" s="107"/>
      <c r="K138" s="108"/>
      <c r="L138" s="107"/>
      <c r="M138" s="106"/>
      <c r="N138" s="107"/>
      <c r="O138" s="108"/>
      <c r="P138" s="107"/>
      <c r="Q138" s="109"/>
      <c r="R138" s="107"/>
      <c r="S138" s="104"/>
      <c r="T138" s="110" t="e">
        <f>VLOOKUP(S138,届出区分!$A$1:$B$9,2,0)</f>
        <v>#N/A</v>
      </c>
    </row>
    <row r="139" spans="1:20" x14ac:dyDescent="0.15">
      <c r="A139" s="100">
        <v>134</v>
      </c>
      <c r="B139" s="104"/>
      <c r="C139" s="8" t="e">
        <f>VLOOKUP(B139,'R7日程'!$A$3:$G$14,3,0)</f>
        <v>#N/A</v>
      </c>
      <c r="D139" s="101"/>
      <c r="E139" s="102" t="str">
        <f t="shared" si="6"/>
        <v/>
      </c>
      <c r="F139" s="103"/>
      <c r="G139" s="104"/>
      <c r="H139" s="21" t="e">
        <f t="shared" si="7"/>
        <v>#VALUE!</v>
      </c>
      <c r="I139" s="106"/>
      <c r="J139" s="107"/>
      <c r="K139" s="108"/>
      <c r="L139" s="107"/>
      <c r="M139" s="106"/>
      <c r="N139" s="107"/>
      <c r="O139" s="108"/>
      <c r="P139" s="107"/>
      <c r="Q139" s="109"/>
      <c r="R139" s="107"/>
      <c r="S139" s="104"/>
      <c r="T139" s="110" t="e">
        <f>VLOOKUP(S139,届出区分!$A$1:$B$9,2,0)</f>
        <v>#N/A</v>
      </c>
    </row>
    <row r="140" spans="1:20" x14ac:dyDescent="0.15">
      <c r="A140" s="100">
        <v>135</v>
      </c>
      <c r="B140" s="104"/>
      <c r="C140" s="8" t="e">
        <f>VLOOKUP(B140,'R7日程'!$A$3:$G$14,3,0)</f>
        <v>#N/A</v>
      </c>
      <c r="D140" s="101"/>
      <c r="E140" s="102" t="str">
        <f t="shared" si="6"/>
        <v/>
      </c>
      <c r="F140" s="103"/>
      <c r="G140" s="104"/>
      <c r="H140" s="21" t="e">
        <f t="shared" si="7"/>
        <v>#VALUE!</v>
      </c>
      <c r="I140" s="106"/>
      <c r="J140" s="107"/>
      <c r="K140" s="108"/>
      <c r="L140" s="107"/>
      <c r="M140" s="106"/>
      <c r="N140" s="107"/>
      <c r="O140" s="108"/>
      <c r="P140" s="107"/>
      <c r="Q140" s="109"/>
      <c r="R140" s="107"/>
      <c r="S140" s="104"/>
      <c r="T140" s="110" t="e">
        <f>VLOOKUP(S140,届出区分!$A$1:$B$9,2,0)</f>
        <v>#N/A</v>
      </c>
    </row>
    <row r="141" spans="1:20" x14ac:dyDescent="0.15">
      <c r="A141" s="100">
        <v>136</v>
      </c>
      <c r="B141" s="104"/>
      <c r="C141" s="8" t="e">
        <f>VLOOKUP(B141,'R7日程'!$A$3:$G$14,3,0)</f>
        <v>#N/A</v>
      </c>
      <c r="D141" s="101"/>
      <c r="E141" s="102" t="str">
        <f t="shared" si="6"/>
        <v/>
      </c>
      <c r="F141" s="103"/>
      <c r="G141" s="104"/>
      <c r="H141" s="21" t="e">
        <f t="shared" si="7"/>
        <v>#VALUE!</v>
      </c>
      <c r="I141" s="106"/>
      <c r="J141" s="107"/>
      <c r="K141" s="108"/>
      <c r="L141" s="107"/>
      <c r="M141" s="106"/>
      <c r="N141" s="107"/>
      <c r="O141" s="108"/>
      <c r="P141" s="107"/>
      <c r="Q141" s="109"/>
      <c r="R141" s="107"/>
      <c r="S141" s="104"/>
      <c r="T141" s="110" t="e">
        <f>VLOOKUP(S141,届出区分!$A$1:$B$9,2,0)</f>
        <v>#N/A</v>
      </c>
    </row>
    <row r="142" spans="1:20" x14ac:dyDescent="0.15">
      <c r="A142" s="100">
        <v>137</v>
      </c>
      <c r="B142" s="104"/>
      <c r="C142" s="8" t="e">
        <f>VLOOKUP(B142,'R7日程'!$A$3:$G$14,3,0)</f>
        <v>#N/A</v>
      </c>
      <c r="D142" s="101"/>
      <c r="E142" s="102" t="str">
        <f t="shared" si="6"/>
        <v/>
      </c>
      <c r="F142" s="103"/>
      <c r="G142" s="104"/>
      <c r="H142" s="21" t="e">
        <f t="shared" si="7"/>
        <v>#VALUE!</v>
      </c>
      <c r="I142" s="106"/>
      <c r="J142" s="107"/>
      <c r="K142" s="108"/>
      <c r="L142" s="107"/>
      <c r="M142" s="106"/>
      <c r="N142" s="107"/>
      <c r="O142" s="108"/>
      <c r="P142" s="107"/>
      <c r="Q142" s="109"/>
      <c r="R142" s="107"/>
      <c r="S142" s="104"/>
      <c r="T142" s="110" t="e">
        <f>VLOOKUP(S142,届出区分!$A$1:$B$9,2,0)</f>
        <v>#N/A</v>
      </c>
    </row>
    <row r="143" spans="1:20" x14ac:dyDescent="0.15">
      <c r="A143" s="100">
        <v>138</v>
      </c>
      <c r="B143" s="104"/>
      <c r="C143" s="8" t="e">
        <f>VLOOKUP(B143,'R7日程'!$A$3:$G$14,3,0)</f>
        <v>#N/A</v>
      </c>
      <c r="D143" s="101"/>
      <c r="E143" s="102" t="str">
        <f t="shared" si="6"/>
        <v/>
      </c>
      <c r="F143" s="103"/>
      <c r="G143" s="104"/>
      <c r="H143" s="21" t="e">
        <f t="shared" si="7"/>
        <v>#VALUE!</v>
      </c>
      <c r="I143" s="106"/>
      <c r="J143" s="107"/>
      <c r="K143" s="108"/>
      <c r="L143" s="107"/>
      <c r="M143" s="106"/>
      <c r="N143" s="107"/>
      <c r="O143" s="108"/>
      <c r="P143" s="107"/>
      <c r="Q143" s="109"/>
      <c r="R143" s="107"/>
      <c r="S143" s="104"/>
      <c r="T143" s="110" t="e">
        <f>VLOOKUP(S143,届出区分!$A$1:$B$9,2,0)</f>
        <v>#N/A</v>
      </c>
    </row>
    <row r="144" spans="1:20" x14ac:dyDescent="0.15">
      <c r="A144" s="100">
        <v>139</v>
      </c>
      <c r="B144" s="104"/>
      <c r="C144" s="8" t="e">
        <f>VLOOKUP(B144,'R7日程'!$A$3:$G$14,3,0)</f>
        <v>#N/A</v>
      </c>
      <c r="D144" s="101"/>
      <c r="E144" s="102" t="str">
        <f t="shared" si="6"/>
        <v/>
      </c>
      <c r="F144" s="103"/>
      <c r="G144" s="104"/>
      <c r="H144" s="21" t="e">
        <f t="shared" si="7"/>
        <v>#VALUE!</v>
      </c>
      <c r="I144" s="106"/>
      <c r="J144" s="107"/>
      <c r="K144" s="108"/>
      <c r="L144" s="107"/>
      <c r="M144" s="106"/>
      <c r="N144" s="107"/>
      <c r="O144" s="108"/>
      <c r="P144" s="107"/>
      <c r="Q144" s="109"/>
      <c r="R144" s="107"/>
      <c r="S144" s="104"/>
      <c r="T144" s="110" t="e">
        <f>VLOOKUP(S144,届出区分!$A$1:$B$9,2,0)</f>
        <v>#N/A</v>
      </c>
    </row>
    <row r="145" spans="1:20" x14ac:dyDescent="0.15">
      <c r="A145" s="100">
        <v>140</v>
      </c>
      <c r="B145" s="104"/>
      <c r="C145" s="8" t="e">
        <f>VLOOKUP(B145,'R7日程'!$A$3:$G$14,3,0)</f>
        <v>#N/A</v>
      </c>
      <c r="D145" s="101"/>
      <c r="E145" s="102" t="str">
        <f t="shared" si="6"/>
        <v/>
      </c>
      <c r="F145" s="103"/>
      <c r="G145" s="104"/>
      <c r="H145" s="21" t="e">
        <f t="shared" si="7"/>
        <v>#VALUE!</v>
      </c>
      <c r="I145" s="106"/>
      <c r="J145" s="107"/>
      <c r="K145" s="108"/>
      <c r="L145" s="107"/>
      <c r="M145" s="106"/>
      <c r="N145" s="107"/>
      <c r="O145" s="108"/>
      <c r="P145" s="107"/>
      <c r="Q145" s="109"/>
      <c r="R145" s="107"/>
      <c r="S145" s="104"/>
      <c r="T145" s="110" t="e">
        <f>VLOOKUP(S145,届出区分!$A$1:$B$9,2,0)</f>
        <v>#N/A</v>
      </c>
    </row>
    <row r="146" spans="1:20" x14ac:dyDescent="0.15">
      <c r="A146" s="100">
        <v>141</v>
      </c>
      <c r="B146" s="104"/>
      <c r="C146" s="8" t="e">
        <f>VLOOKUP(B146,'R7日程'!$A$3:$G$14,3,0)</f>
        <v>#N/A</v>
      </c>
      <c r="D146" s="101"/>
      <c r="E146" s="102" t="str">
        <f t="shared" si="6"/>
        <v/>
      </c>
      <c r="F146" s="103"/>
      <c r="G146" s="104"/>
      <c r="H146" s="21" t="e">
        <f t="shared" si="7"/>
        <v>#VALUE!</v>
      </c>
      <c r="I146" s="106"/>
      <c r="J146" s="107"/>
      <c r="K146" s="108"/>
      <c r="L146" s="107"/>
      <c r="M146" s="106"/>
      <c r="N146" s="107"/>
      <c r="O146" s="108"/>
      <c r="P146" s="107"/>
      <c r="Q146" s="109"/>
      <c r="R146" s="107"/>
      <c r="S146" s="104"/>
      <c r="T146" s="110" t="e">
        <f>VLOOKUP(S146,届出区分!$A$1:$B$9,2,0)</f>
        <v>#N/A</v>
      </c>
    </row>
    <row r="147" spans="1:20" x14ac:dyDescent="0.15">
      <c r="A147" s="100">
        <v>142</v>
      </c>
      <c r="B147" s="104"/>
      <c r="C147" s="8" t="e">
        <f>VLOOKUP(B147,'R7日程'!$A$3:$G$14,3,0)</f>
        <v>#N/A</v>
      </c>
      <c r="D147" s="101"/>
      <c r="E147" s="102" t="str">
        <f t="shared" si="6"/>
        <v/>
      </c>
      <c r="F147" s="103"/>
      <c r="G147" s="104"/>
      <c r="H147" s="21" t="e">
        <f t="shared" si="7"/>
        <v>#VALUE!</v>
      </c>
      <c r="I147" s="106"/>
      <c r="J147" s="107"/>
      <c r="K147" s="108"/>
      <c r="L147" s="107"/>
      <c r="M147" s="106"/>
      <c r="N147" s="107"/>
      <c r="O147" s="108"/>
      <c r="P147" s="107"/>
      <c r="Q147" s="109"/>
      <c r="R147" s="107"/>
      <c r="S147" s="104"/>
      <c r="T147" s="110" t="e">
        <f>VLOOKUP(S147,届出区分!$A$1:$B$9,2,0)</f>
        <v>#N/A</v>
      </c>
    </row>
    <row r="148" spans="1:20" x14ac:dyDescent="0.15">
      <c r="A148" s="100">
        <v>143</v>
      </c>
      <c r="B148" s="104"/>
      <c r="C148" s="8" t="e">
        <f>VLOOKUP(B148,'R7日程'!$A$3:$G$14,3,0)</f>
        <v>#N/A</v>
      </c>
      <c r="D148" s="101"/>
      <c r="E148" s="102" t="str">
        <f t="shared" si="6"/>
        <v/>
      </c>
      <c r="F148" s="103"/>
      <c r="G148" s="104"/>
      <c r="H148" s="21" t="e">
        <f t="shared" si="7"/>
        <v>#VALUE!</v>
      </c>
      <c r="I148" s="106"/>
      <c r="J148" s="107"/>
      <c r="K148" s="108"/>
      <c r="L148" s="107"/>
      <c r="M148" s="106"/>
      <c r="N148" s="107"/>
      <c r="O148" s="108"/>
      <c r="P148" s="107"/>
      <c r="Q148" s="109"/>
      <c r="R148" s="107"/>
      <c r="S148" s="104"/>
      <c r="T148" s="110" t="e">
        <f>VLOOKUP(S148,届出区分!$A$1:$B$9,2,0)</f>
        <v>#N/A</v>
      </c>
    </row>
    <row r="149" spans="1:20" x14ac:dyDescent="0.15">
      <c r="A149" s="100">
        <v>144</v>
      </c>
      <c r="B149" s="104"/>
      <c r="C149" s="8" t="e">
        <f>VLOOKUP(B149,'R7日程'!$A$3:$G$14,3,0)</f>
        <v>#N/A</v>
      </c>
      <c r="D149" s="101"/>
      <c r="E149" s="102" t="str">
        <f t="shared" si="6"/>
        <v/>
      </c>
      <c r="F149" s="103"/>
      <c r="G149" s="104"/>
      <c r="H149" s="21" t="e">
        <f t="shared" si="7"/>
        <v>#VALUE!</v>
      </c>
      <c r="I149" s="106"/>
      <c r="J149" s="107"/>
      <c r="K149" s="108"/>
      <c r="L149" s="107"/>
      <c r="M149" s="106"/>
      <c r="N149" s="107"/>
      <c r="O149" s="108"/>
      <c r="P149" s="107"/>
      <c r="Q149" s="109"/>
      <c r="R149" s="107"/>
      <c r="S149" s="104"/>
      <c r="T149" s="110" t="e">
        <f>VLOOKUP(S149,届出区分!$A$1:$B$9,2,0)</f>
        <v>#N/A</v>
      </c>
    </row>
    <row r="150" spans="1:20" x14ac:dyDescent="0.15">
      <c r="A150" s="100">
        <v>145</v>
      </c>
      <c r="B150" s="104"/>
      <c r="C150" s="8" t="e">
        <f>VLOOKUP(B150,'R7日程'!$A$3:$G$14,3,0)</f>
        <v>#N/A</v>
      </c>
      <c r="D150" s="101"/>
      <c r="E150" s="102" t="str">
        <f t="shared" si="6"/>
        <v/>
      </c>
      <c r="F150" s="103"/>
      <c r="G150" s="104"/>
      <c r="H150" s="21" t="e">
        <f t="shared" si="7"/>
        <v>#VALUE!</v>
      </c>
      <c r="I150" s="106"/>
      <c r="J150" s="107"/>
      <c r="K150" s="108"/>
      <c r="L150" s="107"/>
      <c r="M150" s="106"/>
      <c r="N150" s="107"/>
      <c r="O150" s="108"/>
      <c r="P150" s="107"/>
      <c r="Q150" s="109"/>
      <c r="R150" s="107"/>
      <c r="S150" s="104"/>
      <c r="T150" s="110" t="e">
        <f>VLOOKUP(S150,届出区分!$A$1:$B$9,2,0)</f>
        <v>#N/A</v>
      </c>
    </row>
    <row r="151" spans="1:20" x14ac:dyDescent="0.15">
      <c r="A151" s="100">
        <v>146</v>
      </c>
      <c r="B151" s="104"/>
      <c r="C151" s="8" t="e">
        <f>VLOOKUP(B151,'R7日程'!$A$3:$G$14,3,0)</f>
        <v>#N/A</v>
      </c>
      <c r="D151" s="101"/>
      <c r="E151" s="102" t="str">
        <f t="shared" si="6"/>
        <v/>
      </c>
      <c r="F151" s="103"/>
      <c r="G151" s="104"/>
      <c r="H151" s="21" t="e">
        <f t="shared" si="7"/>
        <v>#VALUE!</v>
      </c>
      <c r="I151" s="106"/>
      <c r="J151" s="107"/>
      <c r="K151" s="108"/>
      <c r="L151" s="107"/>
      <c r="M151" s="106"/>
      <c r="N151" s="107"/>
      <c r="O151" s="108"/>
      <c r="P151" s="107"/>
      <c r="Q151" s="109"/>
      <c r="R151" s="107"/>
      <c r="S151" s="104"/>
      <c r="T151" s="110" t="e">
        <f>VLOOKUP(S151,届出区分!$A$1:$B$9,2,0)</f>
        <v>#N/A</v>
      </c>
    </row>
    <row r="152" spans="1:20" x14ac:dyDescent="0.15">
      <c r="A152" s="100">
        <v>147</v>
      </c>
      <c r="B152" s="104"/>
      <c r="C152" s="8" t="e">
        <f>VLOOKUP(B152,'R7日程'!$A$3:$G$14,3,0)</f>
        <v>#N/A</v>
      </c>
      <c r="D152" s="101"/>
      <c r="E152" s="102" t="str">
        <f t="shared" si="6"/>
        <v/>
      </c>
      <c r="F152" s="103"/>
      <c r="G152" s="104"/>
      <c r="H152" s="21" t="e">
        <f t="shared" si="7"/>
        <v>#VALUE!</v>
      </c>
      <c r="I152" s="106"/>
      <c r="J152" s="107"/>
      <c r="K152" s="108"/>
      <c r="L152" s="107"/>
      <c r="M152" s="106"/>
      <c r="N152" s="107"/>
      <c r="O152" s="108"/>
      <c r="P152" s="107"/>
      <c r="Q152" s="109"/>
      <c r="R152" s="107"/>
      <c r="S152" s="104"/>
      <c r="T152" s="110" t="e">
        <f>VLOOKUP(S152,届出区分!$A$1:$B$9,2,0)</f>
        <v>#N/A</v>
      </c>
    </row>
    <row r="153" spans="1:20" x14ac:dyDescent="0.15">
      <c r="A153" s="100">
        <v>148</v>
      </c>
      <c r="B153" s="104"/>
      <c r="C153" s="8" t="e">
        <f>VLOOKUP(B153,'R7日程'!$A$3:$G$14,3,0)</f>
        <v>#N/A</v>
      </c>
      <c r="D153" s="101"/>
      <c r="E153" s="102" t="str">
        <f t="shared" si="6"/>
        <v/>
      </c>
      <c r="F153" s="103"/>
      <c r="G153" s="104"/>
      <c r="H153" s="21" t="e">
        <f t="shared" si="7"/>
        <v>#VALUE!</v>
      </c>
      <c r="I153" s="106"/>
      <c r="J153" s="107"/>
      <c r="K153" s="108"/>
      <c r="L153" s="107"/>
      <c r="M153" s="106"/>
      <c r="N153" s="107"/>
      <c r="O153" s="108"/>
      <c r="P153" s="107"/>
      <c r="Q153" s="109"/>
      <c r="R153" s="107"/>
      <c r="S153" s="104"/>
      <c r="T153" s="110" t="e">
        <f>VLOOKUP(S153,届出区分!$A$1:$B$9,2,0)</f>
        <v>#N/A</v>
      </c>
    </row>
    <row r="154" spans="1:20" x14ac:dyDescent="0.15">
      <c r="A154" s="100">
        <v>149</v>
      </c>
      <c r="B154" s="104"/>
      <c r="C154" s="8" t="e">
        <f>VLOOKUP(B154,'R7日程'!$A$3:$G$14,3,0)</f>
        <v>#N/A</v>
      </c>
      <c r="D154" s="101"/>
      <c r="E154" s="102" t="str">
        <f t="shared" si="6"/>
        <v/>
      </c>
      <c r="F154" s="103"/>
      <c r="G154" s="104"/>
      <c r="H154" s="21" t="e">
        <f t="shared" si="7"/>
        <v>#VALUE!</v>
      </c>
      <c r="I154" s="106"/>
      <c r="J154" s="107"/>
      <c r="K154" s="108"/>
      <c r="L154" s="107"/>
      <c r="M154" s="106"/>
      <c r="N154" s="107"/>
      <c r="O154" s="108"/>
      <c r="P154" s="107"/>
      <c r="Q154" s="109"/>
      <c r="R154" s="107"/>
      <c r="S154" s="104"/>
      <c r="T154" s="110" t="e">
        <f>VLOOKUP(S154,届出区分!$A$1:$B$9,2,0)</f>
        <v>#N/A</v>
      </c>
    </row>
    <row r="155" spans="1:20" x14ac:dyDescent="0.15">
      <c r="A155" s="100">
        <v>150</v>
      </c>
      <c r="B155" s="104"/>
      <c r="C155" s="8" t="e">
        <f>VLOOKUP(B155,'R7日程'!$A$3:$G$14,3,0)</f>
        <v>#N/A</v>
      </c>
      <c r="D155" s="101"/>
      <c r="E155" s="102" t="str">
        <f t="shared" si="6"/>
        <v/>
      </c>
      <c r="F155" s="103"/>
      <c r="G155" s="104"/>
      <c r="H155" s="21" t="e">
        <f t="shared" si="7"/>
        <v>#VALUE!</v>
      </c>
      <c r="I155" s="106"/>
      <c r="J155" s="107"/>
      <c r="K155" s="108"/>
      <c r="L155" s="107"/>
      <c r="M155" s="106"/>
      <c r="N155" s="107"/>
      <c r="O155" s="108"/>
      <c r="P155" s="107"/>
      <c r="Q155" s="109"/>
      <c r="R155" s="107"/>
      <c r="S155" s="104"/>
      <c r="T155" s="110" t="e">
        <f>VLOOKUP(S155,届出区分!$A$1:$B$9,2,0)</f>
        <v>#N/A</v>
      </c>
    </row>
    <row r="156" spans="1:20" x14ac:dyDescent="0.15">
      <c r="A156" s="100">
        <v>151</v>
      </c>
      <c r="B156" s="104"/>
      <c r="C156" s="8" t="e">
        <f>VLOOKUP(B156,'R7日程'!$A$3:$G$14,3,0)</f>
        <v>#N/A</v>
      </c>
      <c r="D156" s="101"/>
      <c r="E156" s="102" t="str">
        <f t="shared" si="6"/>
        <v/>
      </c>
      <c r="F156" s="103"/>
      <c r="G156" s="104"/>
      <c r="H156" s="21" t="e">
        <f t="shared" si="7"/>
        <v>#VALUE!</v>
      </c>
      <c r="I156" s="106"/>
      <c r="J156" s="107"/>
      <c r="K156" s="108"/>
      <c r="L156" s="107"/>
      <c r="M156" s="106"/>
      <c r="N156" s="107"/>
      <c r="O156" s="108"/>
      <c r="P156" s="107"/>
      <c r="Q156" s="109"/>
      <c r="R156" s="107"/>
      <c r="S156" s="104"/>
      <c r="T156" s="110" t="e">
        <f>VLOOKUP(S156,届出区分!$A$1:$B$9,2,0)</f>
        <v>#N/A</v>
      </c>
    </row>
    <row r="157" spans="1:20" x14ac:dyDescent="0.15">
      <c r="A157" s="100">
        <v>152</v>
      </c>
      <c r="B157" s="104"/>
      <c r="C157" s="8" t="e">
        <f>VLOOKUP(B157,'R7日程'!$A$3:$G$14,3,0)</f>
        <v>#N/A</v>
      </c>
      <c r="D157" s="101"/>
      <c r="E157" s="102" t="str">
        <f t="shared" si="6"/>
        <v/>
      </c>
      <c r="F157" s="103"/>
      <c r="G157" s="104"/>
      <c r="H157" s="21" t="e">
        <f t="shared" si="7"/>
        <v>#VALUE!</v>
      </c>
      <c r="I157" s="106"/>
      <c r="J157" s="107"/>
      <c r="K157" s="108"/>
      <c r="L157" s="107"/>
      <c r="M157" s="106"/>
      <c r="N157" s="107"/>
      <c r="O157" s="108"/>
      <c r="P157" s="107"/>
      <c r="Q157" s="109"/>
      <c r="R157" s="107"/>
      <c r="S157" s="104"/>
      <c r="T157" s="110" t="e">
        <f>VLOOKUP(S157,届出区分!$A$1:$B$9,2,0)</f>
        <v>#N/A</v>
      </c>
    </row>
    <row r="158" spans="1:20" x14ac:dyDescent="0.15">
      <c r="A158" s="100">
        <v>153</v>
      </c>
      <c r="B158" s="104"/>
      <c r="C158" s="8" t="e">
        <f>VLOOKUP(B158,'R7日程'!$A$3:$G$14,3,0)</f>
        <v>#N/A</v>
      </c>
      <c r="D158" s="101"/>
      <c r="E158" s="102" t="str">
        <f t="shared" si="6"/>
        <v/>
      </c>
      <c r="F158" s="103"/>
      <c r="G158" s="104"/>
      <c r="H158" s="21" t="e">
        <f t="shared" si="7"/>
        <v>#VALUE!</v>
      </c>
      <c r="I158" s="106"/>
      <c r="J158" s="107"/>
      <c r="K158" s="108"/>
      <c r="L158" s="107"/>
      <c r="M158" s="106"/>
      <c r="N158" s="107"/>
      <c r="O158" s="108"/>
      <c r="P158" s="107"/>
      <c r="Q158" s="109"/>
      <c r="R158" s="107"/>
      <c r="S158" s="104"/>
      <c r="T158" s="110" t="e">
        <f>VLOOKUP(S158,届出区分!$A$1:$B$9,2,0)</f>
        <v>#N/A</v>
      </c>
    </row>
    <row r="159" spans="1:20" x14ac:dyDescent="0.15">
      <c r="A159" s="100">
        <v>154</v>
      </c>
      <c r="B159" s="104"/>
      <c r="C159" s="8" t="e">
        <f>VLOOKUP(B159,'R7日程'!$A$3:$G$14,3,0)</f>
        <v>#N/A</v>
      </c>
      <c r="D159" s="101"/>
      <c r="E159" s="102" t="str">
        <f t="shared" si="6"/>
        <v/>
      </c>
      <c r="F159" s="103"/>
      <c r="G159" s="104"/>
      <c r="H159" s="21" t="e">
        <f t="shared" si="7"/>
        <v>#VALUE!</v>
      </c>
      <c r="I159" s="106"/>
      <c r="J159" s="107"/>
      <c r="K159" s="108"/>
      <c r="L159" s="107"/>
      <c r="M159" s="106"/>
      <c r="N159" s="107"/>
      <c r="O159" s="108"/>
      <c r="P159" s="107"/>
      <c r="Q159" s="109"/>
      <c r="R159" s="107"/>
      <c r="S159" s="104"/>
      <c r="T159" s="110" t="e">
        <f>VLOOKUP(S159,届出区分!$A$1:$B$9,2,0)</f>
        <v>#N/A</v>
      </c>
    </row>
    <row r="160" spans="1:20" x14ac:dyDescent="0.15">
      <c r="A160" s="100">
        <v>155</v>
      </c>
      <c r="B160" s="104"/>
      <c r="C160" s="8" t="e">
        <f>VLOOKUP(B160,'R7日程'!$A$3:$G$14,3,0)</f>
        <v>#N/A</v>
      </c>
      <c r="D160" s="101"/>
      <c r="E160" s="102" t="str">
        <f t="shared" si="6"/>
        <v/>
      </c>
      <c r="F160" s="103"/>
      <c r="G160" s="104"/>
      <c r="H160" s="21" t="e">
        <f t="shared" si="7"/>
        <v>#VALUE!</v>
      </c>
      <c r="I160" s="106"/>
      <c r="J160" s="107"/>
      <c r="K160" s="108"/>
      <c r="L160" s="107"/>
      <c r="M160" s="106"/>
      <c r="N160" s="107"/>
      <c r="O160" s="108"/>
      <c r="P160" s="107"/>
      <c r="Q160" s="109"/>
      <c r="R160" s="107"/>
      <c r="S160" s="104"/>
      <c r="T160" s="110" t="e">
        <f>VLOOKUP(S160,届出区分!$A$1:$B$9,2,0)</f>
        <v>#N/A</v>
      </c>
    </row>
    <row r="161" spans="1:20" x14ac:dyDescent="0.15">
      <c r="A161" s="100">
        <v>156</v>
      </c>
      <c r="B161" s="104"/>
      <c r="C161" s="8" t="e">
        <f>VLOOKUP(B161,'R7日程'!$A$3:$G$14,3,0)</f>
        <v>#N/A</v>
      </c>
      <c r="D161" s="101"/>
      <c r="E161" s="102" t="str">
        <f t="shared" si="6"/>
        <v/>
      </c>
      <c r="F161" s="103"/>
      <c r="G161" s="104"/>
      <c r="H161" s="21" t="e">
        <f t="shared" si="7"/>
        <v>#VALUE!</v>
      </c>
      <c r="I161" s="106"/>
      <c r="J161" s="107"/>
      <c r="K161" s="108"/>
      <c r="L161" s="107"/>
      <c r="M161" s="106"/>
      <c r="N161" s="107"/>
      <c r="O161" s="108"/>
      <c r="P161" s="107"/>
      <c r="Q161" s="109"/>
      <c r="R161" s="107"/>
      <c r="S161" s="104"/>
      <c r="T161" s="110" t="e">
        <f>VLOOKUP(S161,届出区分!$A$1:$B$9,2,0)</f>
        <v>#N/A</v>
      </c>
    </row>
    <row r="162" spans="1:20" x14ac:dyDescent="0.15">
      <c r="A162" s="100">
        <v>157</v>
      </c>
      <c r="B162" s="104"/>
      <c r="C162" s="8" t="e">
        <f>VLOOKUP(B162,'R7日程'!$A$3:$G$14,3,0)</f>
        <v>#N/A</v>
      </c>
      <c r="D162" s="101"/>
      <c r="E162" s="102" t="str">
        <f t="shared" si="6"/>
        <v/>
      </c>
      <c r="F162" s="103"/>
      <c r="G162" s="104"/>
      <c r="H162" s="21" t="e">
        <f t="shared" si="7"/>
        <v>#VALUE!</v>
      </c>
      <c r="I162" s="106"/>
      <c r="J162" s="107"/>
      <c r="K162" s="108"/>
      <c r="L162" s="107"/>
      <c r="M162" s="106"/>
      <c r="N162" s="107"/>
      <c r="O162" s="108"/>
      <c r="P162" s="107"/>
      <c r="Q162" s="109"/>
      <c r="R162" s="107"/>
      <c r="S162" s="104"/>
      <c r="T162" s="110" t="e">
        <f>VLOOKUP(S162,届出区分!$A$1:$B$9,2,0)</f>
        <v>#N/A</v>
      </c>
    </row>
    <row r="163" spans="1:20" x14ac:dyDescent="0.15">
      <c r="A163" s="100">
        <v>158</v>
      </c>
      <c r="B163" s="104"/>
      <c r="C163" s="8" t="e">
        <f>VLOOKUP(B163,'R7日程'!$A$3:$G$14,3,0)</f>
        <v>#N/A</v>
      </c>
      <c r="D163" s="101"/>
      <c r="E163" s="102" t="str">
        <f t="shared" si="6"/>
        <v/>
      </c>
      <c r="F163" s="103"/>
      <c r="G163" s="104"/>
      <c r="H163" s="21" t="e">
        <f t="shared" si="7"/>
        <v>#VALUE!</v>
      </c>
      <c r="I163" s="106"/>
      <c r="J163" s="107"/>
      <c r="K163" s="108"/>
      <c r="L163" s="107"/>
      <c r="M163" s="106"/>
      <c r="N163" s="107"/>
      <c r="O163" s="108"/>
      <c r="P163" s="107"/>
      <c r="Q163" s="109"/>
      <c r="R163" s="107"/>
      <c r="S163" s="104"/>
      <c r="T163" s="110" t="e">
        <f>VLOOKUP(S163,届出区分!$A$1:$B$9,2,0)</f>
        <v>#N/A</v>
      </c>
    </row>
    <row r="164" spans="1:20" x14ac:dyDescent="0.15">
      <c r="A164" s="100">
        <v>159</v>
      </c>
      <c r="B164" s="104"/>
      <c r="C164" s="8" t="e">
        <f>VLOOKUP(B164,'R7日程'!$A$3:$G$14,3,0)</f>
        <v>#N/A</v>
      </c>
      <c r="D164" s="101"/>
      <c r="E164" s="102" t="str">
        <f t="shared" si="6"/>
        <v/>
      </c>
      <c r="F164" s="103"/>
      <c r="G164" s="104"/>
      <c r="H164" s="21" t="e">
        <f t="shared" si="7"/>
        <v>#VALUE!</v>
      </c>
      <c r="I164" s="106"/>
      <c r="J164" s="107"/>
      <c r="K164" s="108"/>
      <c r="L164" s="107"/>
      <c r="M164" s="106"/>
      <c r="N164" s="107"/>
      <c r="O164" s="108"/>
      <c r="P164" s="107"/>
      <c r="Q164" s="109"/>
      <c r="R164" s="107"/>
      <c r="S164" s="104"/>
      <c r="T164" s="110" t="e">
        <f>VLOOKUP(S164,届出区分!$A$1:$B$9,2,0)</f>
        <v>#N/A</v>
      </c>
    </row>
    <row r="165" spans="1:20" x14ac:dyDescent="0.15">
      <c r="A165" s="100">
        <v>160</v>
      </c>
      <c r="B165" s="104"/>
      <c r="C165" s="8" t="e">
        <f>VLOOKUP(B165,'R7日程'!$A$3:$G$14,3,0)</f>
        <v>#N/A</v>
      </c>
      <c r="D165" s="101"/>
      <c r="E165" s="102" t="str">
        <f t="shared" si="6"/>
        <v/>
      </c>
      <c r="F165" s="103"/>
      <c r="G165" s="104"/>
      <c r="H165" s="21" t="e">
        <f t="shared" si="7"/>
        <v>#VALUE!</v>
      </c>
      <c r="I165" s="106"/>
      <c r="J165" s="107"/>
      <c r="K165" s="108"/>
      <c r="L165" s="107"/>
      <c r="M165" s="106"/>
      <c r="N165" s="107"/>
      <c r="O165" s="108"/>
      <c r="P165" s="107"/>
      <c r="Q165" s="109"/>
      <c r="R165" s="107"/>
      <c r="S165" s="104"/>
      <c r="T165" s="110" t="e">
        <f>VLOOKUP(S165,届出区分!$A$1:$B$9,2,0)</f>
        <v>#N/A</v>
      </c>
    </row>
    <row r="166" spans="1:20" x14ac:dyDescent="0.15">
      <c r="A166" s="100">
        <v>161</v>
      </c>
      <c r="B166" s="104"/>
      <c r="C166" s="8" t="e">
        <f>VLOOKUP(B166,'R7日程'!$A$3:$G$14,3,0)</f>
        <v>#N/A</v>
      </c>
      <c r="D166" s="101"/>
      <c r="E166" s="102" t="str">
        <f t="shared" si="6"/>
        <v/>
      </c>
      <c r="F166" s="103"/>
      <c r="G166" s="104"/>
      <c r="H166" s="21" t="e">
        <f t="shared" si="7"/>
        <v>#VALUE!</v>
      </c>
      <c r="I166" s="106"/>
      <c r="J166" s="107"/>
      <c r="K166" s="108"/>
      <c r="L166" s="107"/>
      <c r="M166" s="106"/>
      <c r="N166" s="107"/>
      <c r="O166" s="108"/>
      <c r="P166" s="107"/>
      <c r="Q166" s="109"/>
      <c r="R166" s="107"/>
      <c r="S166" s="104"/>
      <c r="T166" s="110" t="e">
        <f>VLOOKUP(S166,届出区分!$A$1:$B$9,2,0)</f>
        <v>#N/A</v>
      </c>
    </row>
    <row r="167" spans="1:20" x14ac:dyDescent="0.15">
      <c r="A167" s="100">
        <v>162</v>
      </c>
      <c r="B167" s="104"/>
      <c r="C167" s="8" t="e">
        <f>VLOOKUP(B167,'R7日程'!$A$3:$G$14,3,0)</f>
        <v>#N/A</v>
      </c>
      <c r="D167" s="101"/>
      <c r="E167" s="102" t="str">
        <f t="shared" si="6"/>
        <v/>
      </c>
      <c r="F167" s="103"/>
      <c r="G167" s="104"/>
      <c r="H167" s="21" t="e">
        <f t="shared" si="7"/>
        <v>#VALUE!</v>
      </c>
      <c r="I167" s="106"/>
      <c r="J167" s="107"/>
      <c r="K167" s="108"/>
      <c r="L167" s="107"/>
      <c r="M167" s="106"/>
      <c r="N167" s="107"/>
      <c r="O167" s="108"/>
      <c r="P167" s="107"/>
      <c r="Q167" s="109"/>
      <c r="R167" s="107"/>
      <c r="S167" s="104"/>
      <c r="T167" s="110" t="e">
        <f>VLOOKUP(S167,届出区分!$A$1:$B$9,2,0)</f>
        <v>#N/A</v>
      </c>
    </row>
    <row r="168" spans="1:20" x14ac:dyDescent="0.15">
      <c r="A168" s="100">
        <v>163</v>
      </c>
      <c r="B168" s="104"/>
      <c r="C168" s="8" t="e">
        <f>VLOOKUP(B168,'R7日程'!$A$3:$G$14,3,0)</f>
        <v>#N/A</v>
      </c>
      <c r="D168" s="101"/>
      <c r="E168" s="102" t="str">
        <f t="shared" si="6"/>
        <v/>
      </c>
      <c r="F168" s="103"/>
      <c r="G168" s="104"/>
      <c r="H168" s="21" t="e">
        <f t="shared" si="7"/>
        <v>#VALUE!</v>
      </c>
      <c r="I168" s="106"/>
      <c r="J168" s="107"/>
      <c r="K168" s="108"/>
      <c r="L168" s="107"/>
      <c r="M168" s="106"/>
      <c r="N168" s="107"/>
      <c r="O168" s="108"/>
      <c r="P168" s="107"/>
      <c r="Q168" s="109"/>
      <c r="R168" s="107"/>
      <c r="S168" s="104"/>
      <c r="T168" s="110" t="e">
        <f>VLOOKUP(S168,届出区分!$A$1:$B$9,2,0)</f>
        <v>#N/A</v>
      </c>
    </row>
    <row r="169" spans="1:20" x14ac:dyDescent="0.15">
      <c r="A169" s="100">
        <v>164</v>
      </c>
      <c r="B169" s="104"/>
      <c r="C169" s="8" t="e">
        <f>VLOOKUP(B169,'R7日程'!$A$3:$G$14,3,0)</f>
        <v>#N/A</v>
      </c>
      <c r="D169" s="101"/>
      <c r="E169" s="102" t="str">
        <f t="shared" si="6"/>
        <v/>
      </c>
      <c r="F169" s="103"/>
      <c r="G169" s="104"/>
      <c r="H169" s="21" t="e">
        <f t="shared" si="7"/>
        <v>#VALUE!</v>
      </c>
      <c r="I169" s="106"/>
      <c r="J169" s="107"/>
      <c r="K169" s="108"/>
      <c r="L169" s="107"/>
      <c r="M169" s="106"/>
      <c r="N169" s="107"/>
      <c r="O169" s="108"/>
      <c r="P169" s="107"/>
      <c r="Q169" s="109"/>
      <c r="R169" s="107"/>
      <c r="S169" s="104"/>
      <c r="T169" s="110" t="e">
        <f>VLOOKUP(S169,届出区分!$A$1:$B$9,2,0)</f>
        <v>#N/A</v>
      </c>
    </row>
    <row r="170" spans="1:20" x14ac:dyDescent="0.15">
      <c r="A170" s="100">
        <v>165</v>
      </c>
      <c r="B170" s="104"/>
      <c r="C170" s="8" t="e">
        <f>VLOOKUP(B170,'R7日程'!$A$3:$G$14,3,0)</f>
        <v>#N/A</v>
      </c>
      <c r="D170" s="101"/>
      <c r="E170" s="102" t="str">
        <f t="shared" si="6"/>
        <v/>
      </c>
      <c r="F170" s="103"/>
      <c r="G170" s="104"/>
      <c r="H170" s="21" t="e">
        <f t="shared" si="7"/>
        <v>#VALUE!</v>
      </c>
      <c r="I170" s="106"/>
      <c r="J170" s="107"/>
      <c r="K170" s="108"/>
      <c r="L170" s="107"/>
      <c r="M170" s="106"/>
      <c r="N170" s="107"/>
      <c r="O170" s="108"/>
      <c r="P170" s="107"/>
      <c r="Q170" s="109"/>
      <c r="R170" s="107"/>
      <c r="S170" s="104"/>
      <c r="T170" s="110" t="e">
        <f>VLOOKUP(S170,届出区分!$A$1:$B$9,2,0)</f>
        <v>#N/A</v>
      </c>
    </row>
    <row r="171" spans="1:20" x14ac:dyDescent="0.15">
      <c r="A171" s="100">
        <v>166</v>
      </c>
      <c r="B171" s="104"/>
      <c r="C171" s="8" t="e">
        <f>VLOOKUP(B171,'R7日程'!$A$3:$G$14,3,0)</f>
        <v>#N/A</v>
      </c>
      <c r="D171" s="101"/>
      <c r="E171" s="102" t="str">
        <f t="shared" si="6"/>
        <v/>
      </c>
      <c r="F171" s="103"/>
      <c r="G171" s="104"/>
      <c r="H171" s="21" t="e">
        <f t="shared" si="7"/>
        <v>#VALUE!</v>
      </c>
      <c r="I171" s="106"/>
      <c r="J171" s="107"/>
      <c r="K171" s="108"/>
      <c r="L171" s="107"/>
      <c r="M171" s="106"/>
      <c r="N171" s="107"/>
      <c r="O171" s="108"/>
      <c r="P171" s="107"/>
      <c r="Q171" s="109"/>
      <c r="R171" s="107"/>
      <c r="S171" s="104"/>
      <c r="T171" s="110" t="e">
        <f>VLOOKUP(S171,届出区分!$A$1:$B$9,2,0)</f>
        <v>#N/A</v>
      </c>
    </row>
    <row r="172" spans="1:20" x14ac:dyDescent="0.15">
      <c r="A172" s="100">
        <v>167</v>
      </c>
      <c r="B172" s="104"/>
      <c r="C172" s="8" t="e">
        <f>VLOOKUP(B172,'R7日程'!$A$3:$G$14,3,0)</f>
        <v>#N/A</v>
      </c>
      <c r="D172" s="101"/>
      <c r="E172" s="102" t="str">
        <f t="shared" si="6"/>
        <v/>
      </c>
      <c r="F172" s="103"/>
      <c r="G172" s="104"/>
      <c r="H172" s="21" t="e">
        <f t="shared" si="7"/>
        <v>#VALUE!</v>
      </c>
      <c r="I172" s="106"/>
      <c r="J172" s="107"/>
      <c r="K172" s="108"/>
      <c r="L172" s="107"/>
      <c r="M172" s="106"/>
      <c r="N172" s="107"/>
      <c r="O172" s="108"/>
      <c r="P172" s="107"/>
      <c r="Q172" s="109"/>
      <c r="R172" s="107"/>
      <c r="S172" s="104"/>
      <c r="T172" s="110" t="e">
        <f>VLOOKUP(S172,届出区分!$A$1:$B$9,2,0)</f>
        <v>#N/A</v>
      </c>
    </row>
    <row r="173" spans="1:20" x14ac:dyDescent="0.15">
      <c r="A173" s="100">
        <v>168</v>
      </c>
      <c r="B173" s="104"/>
      <c r="C173" s="8" t="e">
        <f>VLOOKUP(B173,'R7日程'!$A$3:$G$14,3,0)</f>
        <v>#N/A</v>
      </c>
      <c r="D173" s="101"/>
      <c r="E173" s="102" t="str">
        <f t="shared" si="6"/>
        <v/>
      </c>
      <c r="F173" s="103"/>
      <c r="G173" s="104"/>
      <c r="H173" s="21" t="e">
        <f t="shared" si="7"/>
        <v>#VALUE!</v>
      </c>
      <c r="I173" s="106"/>
      <c r="J173" s="107"/>
      <c r="K173" s="108"/>
      <c r="L173" s="107"/>
      <c r="M173" s="106"/>
      <c r="N173" s="107"/>
      <c r="O173" s="108"/>
      <c r="P173" s="107"/>
      <c r="Q173" s="109"/>
      <c r="R173" s="107"/>
      <c r="S173" s="104"/>
      <c r="T173" s="110" t="e">
        <f>VLOOKUP(S173,届出区分!$A$1:$B$9,2,0)</f>
        <v>#N/A</v>
      </c>
    </row>
    <row r="174" spans="1:20" x14ac:dyDescent="0.15">
      <c r="A174" s="100">
        <v>169</v>
      </c>
      <c r="B174" s="104"/>
      <c r="C174" s="8" t="e">
        <f>VLOOKUP(B174,'R7日程'!$A$3:$G$14,3,0)</f>
        <v>#N/A</v>
      </c>
      <c r="D174" s="101"/>
      <c r="E174" s="102" t="str">
        <f t="shared" si="6"/>
        <v/>
      </c>
      <c r="F174" s="103"/>
      <c r="G174" s="104"/>
      <c r="H174" s="21" t="e">
        <f t="shared" si="7"/>
        <v>#VALUE!</v>
      </c>
      <c r="I174" s="106"/>
      <c r="J174" s="107"/>
      <c r="K174" s="108"/>
      <c r="L174" s="107"/>
      <c r="M174" s="106"/>
      <c r="N174" s="107"/>
      <c r="O174" s="108"/>
      <c r="P174" s="107"/>
      <c r="Q174" s="109"/>
      <c r="R174" s="107"/>
      <c r="S174" s="104"/>
      <c r="T174" s="110" t="e">
        <f>VLOOKUP(S174,届出区分!$A$1:$B$9,2,0)</f>
        <v>#N/A</v>
      </c>
    </row>
    <row r="175" spans="1:20" x14ac:dyDescent="0.15">
      <c r="A175" s="100">
        <v>170</v>
      </c>
      <c r="B175" s="104"/>
      <c r="C175" s="8" t="e">
        <f>VLOOKUP(B175,'R7日程'!$A$3:$G$14,3,0)</f>
        <v>#N/A</v>
      </c>
      <c r="D175" s="101"/>
      <c r="E175" s="102" t="str">
        <f t="shared" si="6"/>
        <v/>
      </c>
      <c r="F175" s="103"/>
      <c r="G175" s="104"/>
      <c r="H175" s="21" t="e">
        <f t="shared" si="7"/>
        <v>#VALUE!</v>
      </c>
      <c r="I175" s="106"/>
      <c r="J175" s="107"/>
      <c r="K175" s="108"/>
      <c r="L175" s="107"/>
      <c r="M175" s="106"/>
      <c r="N175" s="107"/>
      <c r="O175" s="108"/>
      <c r="P175" s="107"/>
      <c r="Q175" s="109"/>
      <c r="R175" s="107"/>
      <c r="S175" s="104"/>
      <c r="T175" s="110" t="e">
        <f>VLOOKUP(S175,届出区分!$A$1:$B$9,2,0)</f>
        <v>#N/A</v>
      </c>
    </row>
    <row r="176" spans="1:20" x14ac:dyDescent="0.15">
      <c r="A176" s="100">
        <v>171</v>
      </c>
      <c r="B176" s="104"/>
      <c r="C176" s="8" t="e">
        <f>VLOOKUP(B176,'R7日程'!$A$3:$G$14,3,0)</f>
        <v>#N/A</v>
      </c>
      <c r="D176" s="101"/>
      <c r="E176" s="102" t="str">
        <f t="shared" si="6"/>
        <v/>
      </c>
      <c r="F176" s="103"/>
      <c r="G176" s="104"/>
      <c r="H176" s="21" t="e">
        <f t="shared" si="7"/>
        <v>#VALUE!</v>
      </c>
      <c r="I176" s="106"/>
      <c r="J176" s="107"/>
      <c r="K176" s="108"/>
      <c r="L176" s="107"/>
      <c r="M176" s="106"/>
      <c r="N176" s="107"/>
      <c r="O176" s="108"/>
      <c r="P176" s="107"/>
      <c r="Q176" s="109"/>
      <c r="R176" s="107"/>
      <c r="S176" s="104"/>
      <c r="T176" s="110" t="e">
        <f>VLOOKUP(S176,届出区分!$A$1:$B$9,2,0)</f>
        <v>#N/A</v>
      </c>
    </row>
    <row r="177" spans="1:20" x14ac:dyDescent="0.15">
      <c r="A177" s="100">
        <v>172</v>
      </c>
      <c r="B177" s="104"/>
      <c r="C177" s="8" t="e">
        <f>VLOOKUP(B177,'R7日程'!$A$3:$G$14,3,0)</f>
        <v>#N/A</v>
      </c>
      <c r="D177" s="101"/>
      <c r="E177" s="102" t="str">
        <f t="shared" si="6"/>
        <v/>
      </c>
      <c r="F177" s="103"/>
      <c r="G177" s="104"/>
      <c r="H177" s="21" t="e">
        <f t="shared" si="7"/>
        <v>#VALUE!</v>
      </c>
      <c r="I177" s="106"/>
      <c r="J177" s="107"/>
      <c r="K177" s="108"/>
      <c r="L177" s="107"/>
      <c r="M177" s="106"/>
      <c r="N177" s="107"/>
      <c r="O177" s="108"/>
      <c r="P177" s="107"/>
      <c r="Q177" s="109"/>
      <c r="R177" s="107"/>
      <c r="S177" s="104"/>
      <c r="T177" s="110" t="e">
        <f>VLOOKUP(S177,届出区分!$A$1:$B$9,2,0)</f>
        <v>#N/A</v>
      </c>
    </row>
    <row r="178" spans="1:20" x14ac:dyDescent="0.15">
      <c r="A178" s="100">
        <v>173</v>
      </c>
      <c r="B178" s="104"/>
      <c r="C178" s="8" t="e">
        <f>VLOOKUP(B178,'R7日程'!$A$3:$G$14,3,0)</f>
        <v>#N/A</v>
      </c>
      <c r="D178" s="101"/>
      <c r="E178" s="102" t="str">
        <f t="shared" si="6"/>
        <v/>
      </c>
      <c r="F178" s="103"/>
      <c r="G178" s="104"/>
      <c r="H178" s="21" t="e">
        <f t="shared" si="7"/>
        <v>#VALUE!</v>
      </c>
      <c r="I178" s="106"/>
      <c r="J178" s="107"/>
      <c r="K178" s="108"/>
      <c r="L178" s="107"/>
      <c r="M178" s="106"/>
      <c r="N178" s="107"/>
      <c r="O178" s="108"/>
      <c r="P178" s="107"/>
      <c r="Q178" s="109"/>
      <c r="R178" s="107"/>
      <c r="S178" s="104"/>
      <c r="T178" s="110" t="e">
        <f>VLOOKUP(S178,届出区分!$A$1:$B$9,2,0)</f>
        <v>#N/A</v>
      </c>
    </row>
    <row r="179" spans="1:20" x14ac:dyDescent="0.15">
      <c r="A179" s="100">
        <v>174</v>
      </c>
      <c r="B179" s="104"/>
      <c r="C179" s="8" t="e">
        <f>VLOOKUP(B179,'R7日程'!$A$3:$G$14,3,0)</f>
        <v>#N/A</v>
      </c>
      <c r="D179" s="101"/>
      <c r="E179" s="102" t="str">
        <f t="shared" si="6"/>
        <v/>
      </c>
      <c r="F179" s="103"/>
      <c r="G179" s="104"/>
      <c r="H179" s="21" t="e">
        <f t="shared" si="7"/>
        <v>#VALUE!</v>
      </c>
      <c r="I179" s="106"/>
      <c r="J179" s="107"/>
      <c r="K179" s="108"/>
      <c r="L179" s="107"/>
      <c r="M179" s="106"/>
      <c r="N179" s="107"/>
      <c r="O179" s="108"/>
      <c r="P179" s="107"/>
      <c r="Q179" s="109"/>
      <c r="R179" s="107"/>
      <c r="S179" s="104"/>
      <c r="T179" s="110" t="e">
        <f>VLOOKUP(S179,届出区分!$A$1:$B$9,2,0)</f>
        <v>#N/A</v>
      </c>
    </row>
    <row r="180" spans="1:20" x14ac:dyDescent="0.15">
      <c r="A180" s="100">
        <v>175</v>
      </c>
      <c r="B180" s="104"/>
      <c r="C180" s="8" t="e">
        <f>VLOOKUP(B180,'R7日程'!$A$3:$G$14,3,0)</f>
        <v>#N/A</v>
      </c>
      <c r="D180" s="101"/>
      <c r="E180" s="102" t="str">
        <f t="shared" si="6"/>
        <v/>
      </c>
      <c r="F180" s="103"/>
      <c r="G180" s="104"/>
      <c r="H180" s="21" t="e">
        <f t="shared" si="7"/>
        <v>#VALUE!</v>
      </c>
      <c r="I180" s="106"/>
      <c r="J180" s="107"/>
      <c r="K180" s="108"/>
      <c r="L180" s="107"/>
      <c r="M180" s="106"/>
      <c r="N180" s="107"/>
      <c r="O180" s="108"/>
      <c r="P180" s="107"/>
      <c r="Q180" s="109"/>
      <c r="R180" s="107"/>
      <c r="S180" s="104"/>
      <c r="T180" s="110" t="e">
        <f>VLOOKUP(S180,届出区分!$A$1:$B$9,2,0)</f>
        <v>#N/A</v>
      </c>
    </row>
    <row r="181" spans="1:20" x14ac:dyDescent="0.15">
      <c r="A181" s="100">
        <v>176</v>
      </c>
      <c r="B181" s="104"/>
      <c r="C181" s="8" t="e">
        <f>VLOOKUP(B181,'R7日程'!$A$3:$G$14,3,0)</f>
        <v>#N/A</v>
      </c>
      <c r="D181" s="101"/>
      <c r="E181" s="102" t="str">
        <f t="shared" si="6"/>
        <v/>
      </c>
      <c r="F181" s="103"/>
      <c r="G181" s="104"/>
      <c r="H181" s="21" t="e">
        <f t="shared" si="7"/>
        <v>#VALUE!</v>
      </c>
      <c r="I181" s="106"/>
      <c r="J181" s="107"/>
      <c r="K181" s="108"/>
      <c r="L181" s="107"/>
      <c r="M181" s="106"/>
      <c r="N181" s="107"/>
      <c r="O181" s="108"/>
      <c r="P181" s="107"/>
      <c r="Q181" s="109"/>
      <c r="R181" s="107"/>
      <c r="S181" s="104"/>
      <c r="T181" s="110" t="e">
        <f>VLOOKUP(S181,届出区分!$A$1:$B$9,2,0)</f>
        <v>#N/A</v>
      </c>
    </row>
    <row r="182" spans="1:20" x14ac:dyDescent="0.15">
      <c r="A182" s="100">
        <v>177</v>
      </c>
      <c r="B182" s="104"/>
      <c r="C182" s="8" t="e">
        <f>VLOOKUP(B182,'R7日程'!$A$3:$G$14,3,0)</f>
        <v>#N/A</v>
      </c>
      <c r="D182" s="101"/>
      <c r="E182" s="102" t="str">
        <f t="shared" si="6"/>
        <v/>
      </c>
      <c r="F182" s="103"/>
      <c r="G182" s="104"/>
      <c r="H182" s="21" t="e">
        <f t="shared" si="7"/>
        <v>#VALUE!</v>
      </c>
      <c r="I182" s="106"/>
      <c r="J182" s="107"/>
      <c r="K182" s="108"/>
      <c r="L182" s="107"/>
      <c r="M182" s="106"/>
      <c r="N182" s="107"/>
      <c r="O182" s="108"/>
      <c r="P182" s="107"/>
      <c r="Q182" s="109"/>
      <c r="R182" s="107"/>
      <c r="S182" s="104"/>
      <c r="T182" s="110" t="e">
        <f>VLOOKUP(S182,届出区分!$A$1:$B$9,2,0)</f>
        <v>#N/A</v>
      </c>
    </row>
    <row r="183" spans="1:20" x14ac:dyDescent="0.15">
      <c r="A183" s="100">
        <v>178</v>
      </c>
      <c r="B183" s="104"/>
      <c r="C183" s="8" t="e">
        <f>VLOOKUP(B183,'R7日程'!$A$3:$G$14,3,0)</f>
        <v>#N/A</v>
      </c>
      <c r="D183" s="101"/>
      <c r="E183" s="102" t="str">
        <f t="shared" si="6"/>
        <v/>
      </c>
      <c r="F183" s="103"/>
      <c r="G183" s="104"/>
      <c r="H183" s="21" t="e">
        <f t="shared" si="7"/>
        <v>#VALUE!</v>
      </c>
      <c r="I183" s="106"/>
      <c r="J183" s="107"/>
      <c r="K183" s="108"/>
      <c r="L183" s="107"/>
      <c r="M183" s="106"/>
      <c r="N183" s="107"/>
      <c r="O183" s="108"/>
      <c r="P183" s="107"/>
      <c r="Q183" s="109"/>
      <c r="R183" s="107"/>
      <c r="S183" s="104"/>
      <c r="T183" s="110" t="e">
        <f>VLOOKUP(S183,届出区分!$A$1:$B$9,2,0)</f>
        <v>#N/A</v>
      </c>
    </row>
    <row r="184" spans="1:20" x14ac:dyDescent="0.15">
      <c r="A184" s="100">
        <v>179</v>
      </c>
      <c r="B184" s="104"/>
      <c r="C184" s="8" t="e">
        <f>VLOOKUP(B184,'R7日程'!$A$3:$G$14,3,0)</f>
        <v>#N/A</v>
      </c>
      <c r="D184" s="101"/>
      <c r="E184" s="102" t="str">
        <f t="shared" si="6"/>
        <v/>
      </c>
      <c r="F184" s="103"/>
      <c r="G184" s="104"/>
      <c r="H184" s="21" t="e">
        <f t="shared" si="7"/>
        <v>#VALUE!</v>
      </c>
      <c r="I184" s="106"/>
      <c r="J184" s="107"/>
      <c r="K184" s="108"/>
      <c r="L184" s="107"/>
      <c r="M184" s="106"/>
      <c r="N184" s="107"/>
      <c r="O184" s="108"/>
      <c r="P184" s="107"/>
      <c r="Q184" s="109"/>
      <c r="R184" s="107"/>
      <c r="S184" s="104"/>
      <c r="T184" s="110" t="e">
        <f>VLOOKUP(S184,届出区分!$A$1:$B$9,2,0)</f>
        <v>#N/A</v>
      </c>
    </row>
    <row r="185" spans="1:20" x14ac:dyDescent="0.15">
      <c r="A185" s="100">
        <v>180</v>
      </c>
      <c r="B185" s="104"/>
      <c r="C185" s="8" t="e">
        <f>VLOOKUP(B185,'R7日程'!$A$3:$G$14,3,0)</f>
        <v>#N/A</v>
      </c>
      <c r="D185" s="101"/>
      <c r="E185" s="102" t="str">
        <f t="shared" si="6"/>
        <v/>
      </c>
      <c r="F185" s="103"/>
      <c r="G185" s="104"/>
      <c r="H185" s="21" t="e">
        <f t="shared" si="7"/>
        <v>#VALUE!</v>
      </c>
      <c r="I185" s="106"/>
      <c r="J185" s="107"/>
      <c r="K185" s="108"/>
      <c r="L185" s="107"/>
      <c r="M185" s="106"/>
      <c r="N185" s="107"/>
      <c r="O185" s="108"/>
      <c r="P185" s="107"/>
      <c r="Q185" s="109"/>
      <c r="R185" s="107"/>
      <c r="S185" s="104"/>
      <c r="T185" s="110" t="e">
        <f>VLOOKUP(S185,届出区分!$A$1:$B$9,2,0)</f>
        <v>#N/A</v>
      </c>
    </row>
    <row r="186" spans="1:20" x14ac:dyDescent="0.15">
      <c r="A186" s="100">
        <v>181</v>
      </c>
      <c r="B186" s="104"/>
      <c r="C186" s="8" t="e">
        <f>VLOOKUP(B186,'R7日程'!$A$3:$G$14,3,0)</f>
        <v>#N/A</v>
      </c>
      <c r="D186" s="101"/>
      <c r="E186" s="102" t="str">
        <f t="shared" si="6"/>
        <v/>
      </c>
      <c r="F186" s="103"/>
      <c r="G186" s="104"/>
      <c r="H186" s="21" t="e">
        <f t="shared" si="7"/>
        <v>#VALUE!</v>
      </c>
      <c r="I186" s="106"/>
      <c r="J186" s="107"/>
      <c r="K186" s="108"/>
      <c r="L186" s="107"/>
      <c r="M186" s="106"/>
      <c r="N186" s="107"/>
      <c r="O186" s="108"/>
      <c r="P186" s="107"/>
      <c r="Q186" s="109"/>
      <c r="R186" s="107"/>
      <c r="S186" s="104"/>
      <c r="T186" s="110" t="e">
        <f>VLOOKUP(S186,届出区分!$A$1:$B$9,2,0)</f>
        <v>#N/A</v>
      </c>
    </row>
    <row r="187" spans="1:20" x14ac:dyDescent="0.15">
      <c r="A187" s="100">
        <v>182</v>
      </c>
      <c r="B187" s="104"/>
      <c r="C187" s="8" t="e">
        <f>VLOOKUP(B187,'R7日程'!$A$3:$G$14,3,0)</f>
        <v>#N/A</v>
      </c>
      <c r="D187" s="101"/>
      <c r="E187" s="102" t="str">
        <f t="shared" si="6"/>
        <v/>
      </c>
      <c r="F187" s="103"/>
      <c r="G187" s="104"/>
      <c r="H187" s="21" t="e">
        <f t="shared" si="7"/>
        <v>#VALUE!</v>
      </c>
      <c r="I187" s="106"/>
      <c r="J187" s="107"/>
      <c r="K187" s="108"/>
      <c r="L187" s="107"/>
      <c r="M187" s="106"/>
      <c r="N187" s="107"/>
      <c r="O187" s="108"/>
      <c r="P187" s="107"/>
      <c r="Q187" s="109"/>
      <c r="R187" s="107"/>
      <c r="S187" s="104"/>
      <c r="T187" s="110" t="e">
        <f>VLOOKUP(S187,届出区分!$A$1:$B$9,2,0)</f>
        <v>#N/A</v>
      </c>
    </row>
    <row r="188" spans="1:20" x14ac:dyDescent="0.15">
      <c r="A188" s="100">
        <v>183</v>
      </c>
      <c r="B188" s="104"/>
      <c r="C188" s="8" t="e">
        <f>VLOOKUP(B188,'R7日程'!$A$3:$G$14,3,0)</f>
        <v>#N/A</v>
      </c>
      <c r="D188" s="101"/>
      <c r="E188" s="102" t="str">
        <f t="shared" si="6"/>
        <v/>
      </c>
      <c r="F188" s="103"/>
      <c r="G188" s="104"/>
      <c r="H188" s="21" t="e">
        <f t="shared" si="7"/>
        <v>#VALUE!</v>
      </c>
      <c r="I188" s="106"/>
      <c r="J188" s="107"/>
      <c r="K188" s="108"/>
      <c r="L188" s="107"/>
      <c r="M188" s="106"/>
      <c r="N188" s="107"/>
      <c r="O188" s="108"/>
      <c r="P188" s="107"/>
      <c r="Q188" s="109"/>
      <c r="R188" s="107"/>
      <c r="S188" s="104"/>
      <c r="T188" s="110" t="e">
        <f>VLOOKUP(S188,届出区分!$A$1:$B$9,2,0)</f>
        <v>#N/A</v>
      </c>
    </row>
    <row r="189" spans="1:20" x14ac:dyDescent="0.15">
      <c r="A189" s="100">
        <v>184</v>
      </c>
      <c r="B189" s="104"/>
      <c r="C189" s="8" t="e">
        <f>VLOOKUP(B189,'R7日程'!$A$3:$G$14,3,0)</f>
        <v>#N/A</v>
      </c>
      <c r="D189" s="101"/>
      <c r="E189" s="102" t="str">
        <f t="shared" ref="E189:E205" si="8">PHONETIC(D189)</f>
        <v/>
      </c>
      <c r="F189" s="103"/>
      <c r="G189" s="104"/>
      <c r="H189" s="21" t="e">
        <f t="shared" ref="H189:H205" si="9">CHOOSE(G189,"勤務先","自宅")</f>
        <v>#VALUE!</v>
      </c>
      <c r="I189" s="106"/>
      <c r="J189" s="107"/>
      <c r="K189" s="108"/>
      <c r="L189" s="107"/>
      <c r="M189" s="106"/>
      <c r="N189" s="107"/>
      <c r="O189" s="108"/>
      <c r="P189" s="107"/>
      <c r="Q189" s="109"/>
      <c r="R189" s="107"/>
      <c r="S189" s="104"/>
      <c r="T189" s="110" t="e">
        <f>VLOOKUP(S189,届出区分!$A$1:$B$9,2,0)</f>
        <v>#N/A</v>
      </c>
    </row>
    <row r="190" spans="1:20" x14ac:dyDescent="0.15">
      <c r="A190" s="100">
        <v>185</v>
      </c>
      <c r="B190" s="104"/>
      <c r="C190" s="8" t="e">
        <f>VLOOKUP(B190,'R7日程'!$A$3:$G$14,3,0)</f>
        <v>#N/A</v>
      </c>
      <c r="D190" s="101"/>
      <c r="E190" s="102" t="str">
        <f t="shared" si="8"/>
        <v/>
      </c>
      <c r="F190" s="103"/>
      <c r="G190" s="104"/>
      <c r="H190" s="21" t="e">
        <f t="shared" si="9"/>
        <v>#VALUE!</v>
      </c>
      <c r="I190" s="106"/>
      <c r="J190" s="107"/>
      <c r="K190" s="108"/>
      <c r="L190" s="107"/>
      <c r="M190" s="106"/>
      <c r="N190" s="107"/>
      <c r="O190" s="108"/>
      <c r="P190" s="107"/>
      <c r="Q190" s="109"/>
      <c r="R190" s="107"/>
      <c r="S190" s="104"/>
      <c r="T190" s="110" t="e">
        <f>VLOOKUP(S190,届出区分!$A$1:$B$9,2,0)</f>
        <v>#N/A</v>
      </c>
    </row>
    <row r="191" spans="1:20" x14ac:dyDescent="0.15">
      <c r="A191" s="100">
        <v>186</v>
      </c>
      <c r="B191" s="104"/>
      <c r="C191" s="8" t="e">
        <f>VLOOKUP(B191,'R7日程'!$A$3:$G$14,3,0)</f>
        <v>#N/A</v>
      </c>
      <c r="D191" s="101"/>
      <c r="E191" s="102" t="str">
        <f t="shared" si="8"/>
        <v/>
      </c>
      <c r="F191" s="103"/>
      <c r="G191" s="104"/>
      <c r="H191" s="21" t="e">
        <f t="shared" si="9"/>
        <v>#VALUE!</v>
      </c>
      <c r="I191" s="106"/>
      <c r="J191" s="107"/>
      <c r="K191" s="108"/>
      <c r="L191" s="107"/>
      <c r="M191" s="106"/>
      <c r="N191" s="107"/>
      <c r="O191" s="108"/>
      <c r="P191" s="107"/>
      <c r="Q191" s="109"/>
      <c r="R191" s="107"/>
      <c r="S191" s="104"/>
      <c r="T191" s="110" t="e">
        <f>VLOOKUP(S191,届出区分!$A$1:$B$9,2,0)</f>
        <v>#N/A</v>
      </c>
    </row>
    <row r="192" spans="1:20" x14ac:dyDescent="0.15">
      <c r="A192" s="100">
        <v>187</v>
      </c>
      <c r="B192" s="104"/>
      <c r="C192" s="8" t="e">
        <f>VLOOKUP(B192,'R7日程'!$A$3:$G$14,3,0)</f>
        <v>#N/A</v>
      </c>
      <c r="D192" s="101"/>
      <c r="E192" s="102" t="str">
        <f t="shared" si="8"/>
        <v/>
      </c>
      <c r="F192" s="103"/>
      <c r="G192" s="104"/>
      <c r="H192" s="21" t="e">
        <f t="shared" si="9"/>
        <v>#VALUE!</v>
      </c>
      <c r="I192" s="106"/>
      <c r="J192" s="107"/>
      <c r="K192" s="108"/>
      <c r="L192" s="107"/>
      <c r="M192" s="106"/>
      <c r="N192" s="107"/>
      <c r="O192" s="108"/>
      <c r="P192" s="107"/>
      <c r="Q192" s="109"/>
      <c r="R192" s="107"/>
      <c r="S192" s="104"/>
      <c r="T192" s="110" t="e">
        <f>VLOOKUP(S192,届出区分!$A$1:$B$9,2,0)</f>
        <v>#N/A</v>
      </c>
    </row>
    <row r="193" spans="1:20" x14ac:dyDescent="0.15">
      <c r="A193" s="100">
        <v>188</v>
      </c>
      <c r="B193" s="104"/>
      <c r="C193" s="8" t="e">
        <f>VLOOKUP(B193,'R7日程'!$A$3:$G$14,3,0)</f>
        <v>#N/A</v>
      </c>
      <c r="D193" s="101"/>
      <c r="E193" s="102" t="str">
        <f t="shared" si="8"/>
        <v/>
      </c>
      <c r="F193" s="103"/>
      <c r="G193" s="104"/>
      <c r="H193" s="21" t="e">
        <f t="shared" si="9"/>
        <v>#VALUE!</v>
      </c>
      <c r="I193" s="106"/>
      <c r="J193" s="107"/>
      <c r="K193" s="108"/>
      <c r="L193" s="107"/>
      <c r="M193" s="106"/>
      <c r="N193" s="107"/>
      <c r="O193" s="108"/>
      <c r="P193" s="107"/>
      <c r="Q193" s="109"/>
      <c r="R193" s="107"/>
      <c r="S193" s="104"/>
      <c r="T193" s="110" t="e">
        <f>VLOOKUP(S193,届出区分!$A$1:$B$9,2,0)</f>
        <v>#N/A</v>
      </c>
    </row>
    <row r="194" spans="1:20" x14ac:dyDescent="0.15">
      <c r="A194" s="100">
        <v>189</v>
      </c>
      <c r="B194" s="104"/>
      <c r="C194" s="8" t="e">
        <f>VLOOKUP(B194,'R7日程'!$A$3:$G$14,3,0)</f>
        <v>#N/A</v>
      </c>
      <c r="D194" s="101"/>
      <c r="E194" s="102" t="str">
        <f t="shared" si="8"/>
        <v/>
      </c>
      <c r="F194" s="103"/>
      <c r="G194" s="104"/>
      <c r="H194" s="21" t="e">
        <f t="shared" si="9"/>
        <v>#VALUE!</v>
      </c>
      <c r="I194" s="106"/>
      <c r="J194" s="107"/>
      <c r="K194" s="108"/>
      <c r="L194" s="107"/>
      <c r="M194" s="106"/>
      <c r="N194" s="107"/>
      <c r="O194" s="108"/>
      <c r="P194" s="107"/>
      <c r="Q194" s="109"/>
      <c r="R194" s="107"/>
      <c r="S194" s="104"/>
      <c r="T194" s="110" t="e">
        <f>VLOOKUP(S194,届出区分!$A$1:$B$9,2,0)</f>
        <v>#N/A</v>
      </c>
    </row>
    <row r="195" spans="1:20" x14ac:dyDescent="0.15">
      <c r="A195" s="100">
        <v>190</v>
      </c>
      <c r="B195" s="104"/>
      <c r="C195" s="8" t="e">
        <f>VLOOKUP(B195,'R7日程'!$A$3:$G$14,3,0)</f>
        <v>#N/A</v>
      </c>
      <c r="D195" s="101"/>
      <c r="E195" s="102" t="str">
        <f t="shared" si="8"/>
        <v/>
      </c>
      <c r="F195" s="103"/>
      <c r="G195" s="104"/>
      <c r="H195" s="21" t="e">
        <f t="shared" si="9"/>
        <v>#VALUE!</v>
      </c>
      <c r="I195" s="106"/>
      <c r="J195" s="107"/>
      <c r="K195" s="108"/>
      <c r="L195" s="107"/>
      <c r="M195" s="106"/>
      <c r="N195" s="107"/>
      <c r="O195" s="108"/>
      <c r="P195" s="107"/>
      <c r="Q195" s="109"/>
      <c r="R195" s="107"/>
      <c r="S195" s="104"/>
      <c r="T195" s="110" t="e">
        <f>VLOOKUP(S195,届出区分!$A$1:$B$9,2,0)</f>
        <v>#N/A</v>
      </c>
    </row>
    <row r="196" spans="1:20" x14ac:dyDescent="0.15">
      <c r="A196" s="100">
        <v>191</v>
      </c>
      <c r="B196" s="104"/>
      <c r="C196" s="8" t="e">
        <f>VLOOKUP(B196,'R7日程'!$A$3:$G$14,3,0)</f>
        <v>#N/A</v>
      </c>
      <c r="D196" s="101"/>
      <c r="E196" s="102" t="str">
        <f t="shared" si="8"/>
        <v/>
      </c>
      <c r="F196" s="103"/>
      <c r="G196" s="104"/>
      <c r="H196" s="21" t="e">
        <f t="shared" si="9"/>
        <v>#VALUE!</v>
      </c>
      <c r="I196" s="106"/>
      <c r="J196" s="107"/>
      <c r="K196" s="108"/>
      <c r="L196" s="107"/>
      <c r="M196" s="106"/>
      <c r="N196" s="107"/>
      <c r="O196" s="108"/>
      <c r="P196" s="107"/>
      <c r="Q196" s="109"/>
      <c r="R196" s="107"/>
      <c r="S196" s="104"/>
      <c r="T196" s="110" t="e">
        <f>VLOOKUP(S196,届出区分!$A$1:$B$9,2,0)</f>
        <v>#N/A</v>
      </c>
    </row>
    <row r="197" spans="1:20" x14ac:dyDescent="0.15">
      <c r="A197" s="100">
        <v>192</v>
      </c>
      <c r="B197" s="104"/>
      <c r="C197" s="8" t="e">
        <f>VLOOKUP(B197,'R7日程'!$A$3:$G$14,3,0)</f>
        <v>#N/A</v>
      </c>
      <c r="D197" s="101"/>
      <c r="E197" s="102" t="str">
        <f t="shared" si="8"/>
        <v/>
      </c>
      <c r="F197" s="103"/>
      <c r="G197" s="104"/>
      <c r="H197" s="21" t="e">
        <f t="shared" si="9"/>
        <v>#VALUE!</v>
      </c>
      <c r="I197" s="106"/>
      <c r="J197" s="107"/>
      <c r="K197" s="108"/>
      <c r="L197" s="107"/>
      <c r="M197" s="106"/>
      <c r="N197" s="107"/>
      <c r="O197" s="108"/>
      <c r="P197" s="107"/>
      <c r="Q197" s="109"/>
      <c r="R197" s="107"/>
      <c r="S197" s="104"/>
      <c r="T197" s="110" t="e">
        <f>VLOOKUP(S197,届出区分!$A$1:$B$9,2,0)</f>
        <v>#N/A</v>
      </c>
    </row>
    <row r="198" spans="1:20" x14ac:dyDescent="0.15">
      <c r="A198" s="100">
        <v>193</v>
      </c>
      <c r="B198" s="104"/>
      <c r="C198" s="8" t="e">
        <f>VLOOKUP(B198,'R7日程'!$A$3:$G$14,3,0)</f>
        <v>#N/A</v>
      </c>
      <c r="D198" s="101"/>
      <c r="E198" s="102" t="str">
        <f t="shared" si="8"/>
        <v/>
      </c>
      <c r="F198" s="103"/>
      <c r="G198" s="104"/>
      <c r="H198" s="21" t="e">
        <f t="shared" si="9"/>
        <v>#VALUE!</v>
      </c>
      <c r="I198" s="106"/>
      <c r="J198" s="107"/>
      <c r="K198" s="108"/>
      <c r="L198" s="107"/>
      <c r="M198" s="106"/>
      <c r="N198" s="107"/>
      <c r="O198" s="108"/>
      <c r="P198" s="107"/>
      <c r="Q198" s="109"/>
      <c r="R198" s="107"/>
      <c r="S198" s="104"/>
      <c r="T198" s="110" t="e">
        <f>VLOOKUP(S198,届出区分!$A$1:$B$9,2,0)</f>
        <v>#N/A</v>
      </c>
    </row>
    <row r="199" spans="1:20" x14ac:dyDescent="0.15">
      <c r="A199" s="100">
        <v>194</v>
      </c>
      <c r="B199" s="104"/>
      <c r="C199" s="8" t="e">
        <f>VLOOKUP(B199,'R7日程'!$A$3:$G$14,3,0)</f>
        <v>#N/A</v>
      </c>
      <c r="D199" s="101"/>
      <c r="E199" s="102" t="str">
        <f t="shared" si="8"/>
        <v/>
      </c>
      <c r="F199" s="103"/>
      <c r="G199" s="104"/>
      <c r="H199" s="21" t="e">
        <f t="shared" si="9"/>
        <v>#VALUE!</v>
      </c>
      <c r="I199" s="106"/>
      <c r="J199" s="107"/>
      <c r="K199" s="108"/>
      <c r="L199" s="107"/>
      <c r="M199" s="106"/>
      <c r="N199" s="107"/>
      <c r="O199" s="108"/>
      <c r="P199" s="107"/>
      <c r="Q199" s="109"/>
      <c r="R199" s="107"/>
      <c r="S199" s="104"/>
      <c r="T199" s="110" t="e">
        <f>VLOOKUP(S199,届出区分!$A$1:$B$9,2,0)</f>
        <v>#N/A</v>
      </c>
    </row>
    <row r="200" spans="1:20" x14ac:dyDescent="0.15">
      <c r="A200" s="100">
        <v>195</v>
      </c>
      <c r="B200" s="104"/>
      <c r="C200" s="8" t="e">
        <f>VLOOKUP(B200,'R7日程'!$A$3:$G$14,3,0)</f>
        <v>#N/A</v>
      </c>
      <c r="D200" s="101"/>
      <c r="E200" s="102" t="str">
        <f t="shared" si="8"/>
        <v/>
      </c>
      <c r="F200" s="103"/>
      <c r="G200" s="104"/>
      <c r="H200" s="21" t="e">
        <f t="shared" si="9"/>
        <v>#VALUE!</v>
      </c>
      <c r="I200" s="106"/>
      <c r="J200" s="107"/>
      <c r="K200" s="108"/>
      <c r="L200" s="107"/>
      <c r="M200" s="106"/>
      <c r="N200" s="107"/>
      <c r="O200" s="108"/>
      <c r="P200" s="107"/>
      <c r="Q200" s="109"/>
      <c r="R200" s="107"/>
      <c r="S200" s="104"/>
      <c r="T200" s="110" t="e">
        <f>VLOOKUP(S200,届出区分!$A$1:$B$9,2,0)</f>
        <v>#N/A</v>
      </c>
    </row>
    <row r="201" spans="1:20" x14ac:dyDescent="0.15">
      <c r="A201" s="100">
        <v>196</v>
      </c>
      <c r="B201" s="104"/>
      <c r="C201" s="8" t="e">
        <f>VLOOKUP(B201,'R7日程'!$A$3:$G$14,3,0)</f>
        <v>#N/A</v>
      </c>
      <c r="D201" s="101"/>
      <c r="E201" s="102" t="str">
        <f t="shared" si="8"/>
        <v/>
      </c>
      <c r="F201" s="103"/>
      <c r="G201" s="104"/>
      <c r="H201" s="21" t="e">
        <f t="shared" si="9"/>
        <v>#VALUE!</v>
      </c>
      <c r="I201" s="106"/>
      <c r="J201" s="107"/>
      <c r="K201" s="108"/>
      <c r="L201" s="107"/>
      <c r="M201" s="106"/>
      <c r="N201" s="107"/>
      <c r="O201" s="108"/>
      <c r="P201" s="107"/>
      <c r="Q201" s="109"/>
      <c r="R201" s="107"/>
      <c r="S201" s="104"/>
      <c r="T201" s="110" t="e">
        <f>VLOOKUP(S201,届出区分!$A$1:$B$9,2,0)</f>
        <v>#N/A</v>
      </c>
    </row>
    <row r="202" spans="1:20" x14ac:dyDescent="0.15">
      <c r="A202" s="100">
        <v>197</v>
      </c>
      <c r="B202" s="104"/>
      <c r="C202" s="8" t="e">
        <f>VLOOKUP(B202,'R7日程'!$A$3:$G$14,3,0)</f>
        <v>#N/A</v>
      </c>
      <c r="D202" s="101"/>
      <c r="E202" s="102" t="str">
        <f t="shared" si="8"/>
        <v/>
      </c>
      <c r="F202" s="103"/>
      <c r="G202" s="104"/>
      <c r="H202" s="21" t="e">
        <f t="shared" si="9"/>
        <v>#VALUE!</v>
      </c>
      <c r="I202" s="106"/>
      <c r="J202" s="107"/>
      <c r="K202" s="108"/>
      <c r="L202" s="107"/>
      <c r="M202" s="106"/>
      <c r="N202" s="107"/>
      <c r="O202" s="108"/>
      <c r="P202" s="107"/>
      <c r="Q202" s="109"/>
      <c r="R202" s="107"/>
      <c r="S202" s="104"/>
      <c r="T202" s="110" t="e">
        <f>VLOOKUP(S202,届出区分!$A$1:$B$9,2,0)</f>
        <v>#N/A</v>
      </c>
    </row>
    <row r="203" spans="1:20" x14ac:dyDescent="0.15">
      <c r="A203" s="100">
        <v>198</v>
      </c>
      <c r="B203" s="104"/>
      <c r="C203" s="8" t="e">
        <f>VLOOKUP(B203,'R7日程'!$A$3:$G$14,3,0)</f>
        <v>#N/A</v>
      </c>
      <c r="D203" s="101"/>
      <c r="E203" s="102" t="str">
        <f t="shared" si="8"/>
        <v/>
      </c>
      <c r="F203" s="103"/>
      <c r="G203" s="104"/>
      <c r="H203" s="21" t="e">
        <f t="shared" si="9"/>
        <v>#VALUE!</v>
      </c>
      <c r="I203" s="106"/>
      <c r="J203" s="107"/>
      <c r="K203" s="108"/>
      <c r="L203" s="107"/>
      <c r="M203" s="106"/>
      <c r="N203" s="107"/>
      <c r="O203" s="108"/>
      <c r="P203" s="107"/>
      <c r="Q203" s="109"/>
      <c r="R203" s="107"/>
      <c r="S203" s="104"/>
      <c r="T203" s="110" t="e">
        <f>VLOOKUP(S203,届出区分!$A$1:$B$9,2,0)</f>
        <v>#N/A</v>
      </c>
    </row>
    <row r="204" spans="1:20" x14ac:dyDescent="0.15">
      <c r="A204" s="100">
        <v>199</v>
      </c>
      <c r="B204" s="104"/>
      <c r="C204" s="8" t="e">
        <f>VLOOKUP(B204,'R7日程'!$A$3:$G$14,3,0)</f>
        <v>#N/A</v>
      </c>
      <c r="D204" s="101"/>
      <c r="E204" s="102" t="str">
        <f t="shared" si="8"/>
        <v/>
      </c>
      <c r="F204" s="103"/>
      <c r="G204" s="104"/>
      <c r="H204" s="21" t="e">
        <f t="shared" si="9"/>
        <v>#VALUE!</v>
      </c>
      <c r="I204" s="106"/>
      <c r="J204" s="107"/>
      <c r="K204" s="108"/>
      <c r="L204" s="107"/>
      <c r="M204" s="106"/>
      <c r="N204" s="107"/>
      <c r="O204" s="108"/>
      <c r="P204" s="107"/>
      <c r="Q204" s="109"/>
      <c r="R204" s="107"/>
      <c r="S204" s="104"/>
      <c r="T204" s="110" t="e">
        <f>VLOOKUP(S204,届出区分!$A$1:$B$9,2,0)</f>
        <v>#N/A</v>
      </c>
    </row>
    <row r="205" spans="1:20" x14ac:dyDescent="0.15">
      <c r="A205" s="100">
        <v>200</v>
      </c>
      <c r="B205" s="104"/>
      <c r="C205" s="8" t="e">
        <f>VLOOKUP(B205,'R7日程'!$A$3:$G$14,3,0)</f>
        <v>#N/A</v>
      </c>
      <c r="D205" s="101"/>
      <c r="E205" s="102" t="str">
        <f t="shared" si="8"/>
        <v/>
      </c>
      <c r="F205" s="103"/>
      <c r="G205" s="104"/>
      <c r="H205" s="21" t="e">
        <f t="shared" si="9"/>
        <v>#VALUE!</v>
      </c>
      <c r="I205" s="106"/>
      <c r="J205" s="107"/>
      <c r="K205" s="108"/>
      <c r="L205" s="107"/>
      <c r="M205" s="106"/>
      <c r="N205" s="107"/>
      <c r="O205" s="108"/>
      <c r="P205" s="107"/>
      <c r="Q205" s="109"/>
      <c r="R205" s="107"/>
      <c r="S205" s="104"/>
      <c r="T205" s="110" t="e">
        <f>VLOOKUP(S205,届出区分!$A$1:$B$9,2,0)</f>
        <v>#N/A</v>
      </c>
    </row>
  </sheetData>
  <sheetProtection algorithmName="SHA-512" hashValue="20Pp6U+6bf+wU3kbHTaJjjJIju+ar1xaSc6/XW2WIHBu/bdlEo61J/fMCy4gQ+7oIIrpoKd/u3Siy2vrMzU6mQ==" saltValue="+gyo3YBA/R2jJKbdvucoeQ==" spinCount="100000" sheet="1" objects="1" scenarios="1"/>
  <phoneticPr fontId="2"/>
  <pageMargins left="0.19685039370078741" right="0.19685039370078741" top="0.98425196850393704" bottom="0.43307086614173229" header="0.19685039370078741" footer="0.19685039370078741"/>
  <pageSetup paperSize="8" scale="18" orientation="landscape" r:id="rId1"/>
  <headerFooter alignWithMargins="0">
    <oddHeader>&amp;C&amp;"HG創英角ｺﾞｼｯｸUB,ｳﾙﾄﾗﾎﾞｰﾙﾄﾞ"&amp;A</oddHeader>
    <oddFooter>&amp;C&amp;P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届出区分!$A$3:$A$9</xm:f>
          </x14:formula1>
          <xm:sqref>S4:S5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EDFC-3622-41B2-B9E5-D8578F78231E}">
  <dimension ref="A1:L16"/>
  <sheetViews>
    <sheetView workbookViewId="0">
      <selection activeCell="C8" sqref="C8"/>
    </sheetView>
  </sheetViews>
  <sheetFormatPr defaultRowHeight="12" x14ac:dyDescent="0.15"/>
  <cols>
    <col min="2" max="2" width="24.28515625" hidden="1" customWidth="1"/>
    <col min="3" max="3" width="32.28515625" customWidth="1"/>
    <col min="4" max="4" width="28.7109375" customWidth="1"/>
    <col min="5" max="5" width="9.42578125" customWidth="1"/>
    <col min="6" max="6" width="28.42578125" customWidth="1"/>
    <col min="7" max="7" width="33.5703125" customWidth="1"/>
  </cols>
  <sheetData>
    <row r="1" spans="1:12" ht="23.25" customHeight="1" thickBot="1" x14ac:dyDescent="0.2">
      <c r="A1" s="132" t="s">
        <v>36</v>
      </c>
      <c r="B1" s="132"/>
      <c r="C1" s="132"/>
      <c r="D1" s="132"/>
      <c r="E1" s="132"/>
      <c r="F1" s="132"/>
      <c r="G1" s="132"/>
      <c r="H1" s="133" t="s">
        <v>38</v>
      </c>
      <c r="I1" s="133"/>
      <c r="J1" s="133"/>
      <c r="K1" s="133"/>
      <c r="L1" s="133"/>
    </row>
    <row r="2" spans="1:12" ht="28.5" customHeight="1" x14ac:dyDescent="0.15">
      <c r="A2" s="42" t="s">
        <v>0</v>
      </c>
      <c r="B2" s="42" t="s">
        <v>55</v>
      </c>
      <c r="C2" s="40" t="s">
        <v>35</v>
      </c>
      <c r="D2" s="36" t="s">
        <v>68</v>
      </c>
      <c r="E2" s="37"/>
      <c r="F2" s="53" t="s">
        <v>67</v>
      </c>
      <c r="G2" s="54" t="s">
        <v>37</v>
      </c>
      <c r="H2" s="133"/>
      <c r="I2" s="133"/>
      <c r="J2" s="133"/>
      <c r="K2" s="133"/>
      <c r="L2" s="133"/>
    </row>
    <row r="3" spans="1:12" ht="36.75" hidden="1" customHeight="1" x14ac:dyDescent="0.15">
      <c r="A3" s="43" t="s">
        <v>54</v>
      </c>
      <c r="B3" s="43" t="s">
        <v>56</v>
      </c>
      <c r="C3" s="41" t="s">
        <v>119</v>
      </c>
      <c r="D3" s="38">
        <v>45762</v>
      </c>
      <c r="E3" s="39" t="s">
        <v>66</v>
      </c>
      <c r="F3" s="28">
        <v>45791</v>
      </c>
      <c r="G3" s="55">
        <v>45726</v>
      </c>
      <c r="H3" s="133"/>
      <c r="I3" s="133"/>
      <c r="J3" s="133"/>
      <c r="K3" s="133"/>
      <c r="L3" s="133"/>
    </row>
    <row r="4" spans="1:12" ht="36.75" customHeight="1" x14ac:dyDescent="0.15">
      <c r="A4" s="43" t="s">
        <v>45</v>
      </c>
      <c r="B4" s="43" t="s">
        <v>57</v>
      </c>
      <c r="C4" s="41" t="s">
        <v>120</v>
      </c>
      <c r="D4" s="38">
        <v>45792</v>
      </c>
      <c r="E4" s="39" t="s">
        <v>66</v>
      </c>
      <c r="F4" s="28">
        <v>45822</v>
      </c>
      <c r="G4" s="55">
        <v>45754</v>
      </c>
      <c r="H4" s="133"/>
      <c r="I4" s="133"/>
      <c r="J4" s="133"/>
      <c r="K4" s="133"/>
      <c r="L4" s="133"/>
    </row>
    <row r="5" spans="1:12" ht="36.75" customHeight="1" x14ac:dyDescent="0.15">
      <c r="A5" s="43" t="s">
        <v>46</v>
      </c>
      <c r="B5" s="43" t="s">
        <v>58</v>
      </c>
      <c r="C5" s="41" t="s">
        <v>121</v>
      </c>
      <c r="D5" s="38">
        <v>45823</v>
      </c>
      <c r="E5" s="39" t="s">
        <v>66</v>
      </c>
      <c r="F5" s="28">
        <v>45852</v>
      </c>
      <c r="G5" s="55">
        <v>45787</v>
      </c>
      <c r="H5" s="133"/>
      <c r="I5" s="133"/>
      <c r="J5" s="133"/>
      <c r="K5" s="133"/>
      <c r="L5" s="133"/>
    </row>
    <row r="6" spans="1:12" ht="36.75" customHeight="1" x14ac:dyDescent="0.15">
      <c r="A6" s="43" t="s">
        <v>47</v>
      </c>
      <c r="B6" s="43" t="s">
        <v>59</v>
      </c>
      <c r="C6" s="41" t="s">
        <v>122</v>
      </c>
      <c r="D6" s="38">
        <v>45853</v>
      </c>
      <c r="E6" s="39" t="s">
        <v>66</v>
      </c>
      <c r="F6" s="28">
        <v>45883</v>
      </c>
      <c r="G6" s="55">
        <v>45818</v>
      </c>
      <c r="H6" s="133"/>
      <c r="I6" s="133"/>
      <c r="J6" s="133"/>
      <c r="K6" s="133"/>
      <c r="L6" s="133"/>
    </row>
    <row r="7" spans="1:12" ht="36.75" customHeight="1" x14ac:dyDescent="0.15">
      <c r="A7" s="43" t="s">
        <v>48</v>
      </c>
      <c r="B7" s="43" t="s">
        <v>60</v>
      </c>
      <c r="C7" s="41" t="s">
        <v>123</v>
      </c>
      <c r="D7" s="38">
        <v>45884</v>
      </c>
      <c r="E7" s="39" t="s">
        <v>66</v>
      </c>
      <c r="F7" s="28">
        <v>45914</v>
      </c>
      <c r="G7" s="55">
        <v>45847</v>
      </c>
      <c r="H7" s="133"/>
      <c r="I7" s="133"/>
      <c r="J7" s="133"/>
      <c r="K7" s="133"/>
      <c r="L7" s="133"/>
    </row>
    <row r="8" spans="1:12" ht="36.75" customHeight="1" x14ac:dyDescent="0.15">
      <c r="A8" s="43" t="s">
        <v>49</v>
      </c>
      <c r="B8" s="43" t="s">
        <v>61</v>
      </c>
      <c r="C8" s="41" t="s">
        <v>124</v>
      </c>
      <c r="D8" s="38">
        <v>45915</v>
      </c>
      <c r="E8" s="39" t="s">
        <v>66</v>
      </c>
      <c r="F8" s="28">
        <v>45944</v>
      </c>
      <c r="G8" s="55">
        <v>45882</v>
      </c>
      <c r="H8" s="133"/>
      <c r="I8" s="133"/>
      <c r="J8" s="133"/>
      <c r="K8" s="133"/>
      <c r="L8" s="133"/>
    </row>
    <row r="9" spans="1:12" ht="36.75" customHeight="1" x14ac:dyDescent="0.15">
      <c r="A9" s="43" t="s">
        <v>50</v>
      </c>
      <c r="B9" s="43" t="s">
        <v>62</v>
      </c>
      <c r="C9" s="41" t="s">
        <v>125</v>
      </c>
      <c r="D9" s="38">
        <v>45945</v>
      </c>
      <c r="E9" s="39" t="s">
        <v>66</v>
      </c>
      <c r="F9" s="28">
        <v>45975</v>
      </c>
      <c r="G9" s="55">
        <v>45910</v>
      </c>
      <c r="H9" s="133"/>
      <c r="I9" s="133"/>
      <c r="J9" s="133"/>
      <c r="K9" s="133"/>
      <c r="L9" s="133"/>
    </row>
    <row r="10" spans="1:12" ht="36.75" customHeight="1" x14ac:dyDescent="0.15">
      <c r="A10" s="43" t="s">
        <v>51</v>
      </c>
      <c r="B10" s="43" t="s">
        <v>63</v>
      </c>
      <c r="C10" s="41" t="s">
        <v>126</v>
      </c>
      <c r="D10" s="38">
        <v>45976</v>
      </c>
      <c r="E10" s="39" t="s">
        <v>66</v>
      </c>
      <c r="F10" s="28">
        <v>46005</v>
      </c>
      <c r="G10" s="55">
        <v>45939</v>
      </c>
      <c r="H10" s="133"/>
      <c r="I10" s="133"/>
      <c r="J10" s="133"/>
      <c r="K10" s="133"/>
      <c r="L10" s="133"/>
    </row>
    <row r="11" spans="1:12" ht="36.75" customHeight="1" x14ac:dyDescent="0.15">
      <c r="A11" s="43" t="s">
        <v>52</v>
      </c>
      <c r="B11" s="43" t="s">
        <v>64</v>
      </c>
      <c r="C11" s="41" t="s">
        <v>127</v>
      </c>
      <c r="D11" s="38">
        <v>46037</v>
      </c>
      <c r="E11" s="39" t="s">
        <v>66</v>
      </c>
      <c r="F11" s="28">
        <v>46067</v>
      </c>
      <c r="G11" s="55">
        <v>45994</v>
      </c>
      <c r="H11" s="133"/>
      <c r="I11" s="133"/>
      <c r="J11" s="133"/>
      <c r="K11" s="133"/>
      <c r="L11" s="133"/>
    </row>
    <row r="12" spans="1:12" ht="36.75" customHeight="1" thickBot="1" x14ac:dyDescent="0.2">
      <c r="A12" s="43" t="s">
        <v>53</v>
      </c>
      <c r="B12" s="43" t="s">
        <v>65</v>
      </c>
      <c r="C12" s="41" t="s">
        <v>128</v>
      </c>
      <c r="D12" s="38">
        <v>46063</v>
      </c>
      <c r="E12" s="39" t="s">
        <v>66</v>
      </c>
      <c r="F12" s="28">
        <v>46090</v>
      </c>
      <c r="G12" s="55">
        <v>46030</v>
      </c>
      <c r="H12" s="133"/>
      <c r="I12" s="133"/>
      <c r="J12" s="133"/>
      <c r="K12" s="133"/>
      <c r="L12" s="133"/>
    </row>
    <row r="13" spans="1:12" ht="36.75" customHeight="1" x14ac:dyDescent="0.15">
      <c r="A13" s="112" t="s">
        <v>116</v>
      </c>
      <c r="B13" s="112"/>
      <c r="C13" s="113" t="s">
        <v>129</v>
      </c>
      <c r="D13" s="114">
        <v>45905</v>
      </c>
      <c r="E13" s="115" t="s">
        <v>66</v>
      </c>
      <c r="F13" s="120">
        <v>45930</v>
      </c>
      <c r="G13" s="122">
        <v>45856</v>
      </c>
      <c r="H13" s="133"/>
      <c r="I13" s="133"/>
      <c r="J13" s="133"/>
      <c r="K13" s="133"/>
      <c r="L13" s="133"/>
    </row>
    <row r="14" spans="1:12" ht="36.75" customHeight="1" thickBot="1" x14ac:dyDescent="0.2">
      <c r="A14" s="116" t="s">
        <v>117</v>
      </c>
      <c r="B14" s="116"/>
      <c r="C14" s="117" t="s">
        <v>130</v>
      </c>
      <c r="D14" s="118">
        <v>46032</v>
      </c>
      <c r="E14" s="119" t="s">
        <v>66</v>
      </c>
      <c r="F14" s="121">
        <v>46058</v>
      </c>
      <c r="G14" s="111">
        <v>45986</v>
      </c>
      <c r="H14" s="133"/>
      <c r="I14" s="133"/>
      <c r="J14" s="133"/>
      <c r="K14" s="133"/>
      <c r="L14" s="133"/>
    </row>
    <row r="16" spans="1:12" ht="26.25" customHeight="1" x14ac:dyDescent="0.15">
      <c r="C16" s="123" t="s">
        <v>118</v>
      </c>
    </row>
  </sheetData>
  <sheetProtection algorithmName="SHA-512" hashValue="cChh6Oya+eaJXtZTHtSvb0jTzhP91pAPpk+UcuvSO9p/aAycuH2Dv6p00h7QZi+jqgJqyg4gtlNKAEelP8u8nw==" saltValue="dLuYOxJEQAZdJP5yHG8bJw==" spinCount="100000" sheet="1" objects="1" scenarios="1"/>
  <mergeCells count="2">
    <mergeCell ref="A1:G1"/>
    <mergeCell ref="H1:L14"/>
  </mergeCells>
  <phoneticPr fontId="2"/>
  <conditionalFormatting sqref="D3">
    <cfRule type="containsText" dxfId="71" priority="72" operator="containsText" text="午後開催">
      <formula>NOT(ISERROR(SEARCH("午後開催",D3)))</formula>
    </cfRule>
    <cfRule type="containsText" dxfId="70" priority="71" operator="containsText" text="午前開催">
      <formula>NOT(ISERROR(SEARCH("午前開催",D3)))</formula>
    </cfRule>
    <cfRule type="containsText" dxfId="69" priority="70" operator="containsText" text="14:00～16:50">
      <formula>NOT(ISERROR(SEARCH("14:00～16:50",D3)))</formula>
    </cfRule>
  </conditionalFormatting>
  <conditionalFormatting sqref="D3:D5 D9:D14">
    <cfRule type="containsText" dxfId="68" priority="75" operator="containsText" text="午後開催">
      <formula>NOT(ISERROR(SEARCH("午後開催",D3)))</formula>
    </cfRule>
    <cfRule type="containsText" dxfId="67" priority="74" operator="containsText" text="午前開催">
      <formula>NOT(ISERROR(SEARCH("午前開催",D3)))</formula>
    </cfRule>
    <cfRule type="containsText" dxfId="66" priority="73" operator="containsText" text="14:00～16:50">
      <formula>NOT(ISERROR(SEARCH("14:00～16:50",D3)))</formula>
    </cfRule>
  </conditionalFormatting>
  <conditionalFormatting sqref="D3:D14">
    <cfRule type="containsText" priority="76" operator="containsText" text="14:00～16:50">
      <formula>NOT(ISERROR(SEARCH("14:00～16:50",D3)))</formula>
    </cfRule>
  </conditionalFormatting>
  <conditionalFormatting sqref="D6">
    <cfRule type="containsText" dxfId="65" priority="62" operator="containsText" text="午前開催">
      <formula>NOT(ISERROR(SEARCH("午前開催",D6)))</formula>
    </cfRule>
    <cfRule type="containsText" dxfId="64" priority="60" operator="containsText" text="午後開催">
      <formula>NOT(ISERROR(SEARCH("午後開催",D6)))</formula>
    </cfRule>
    <cfRule type="containsText" dxfId="63" priority="61" operator="containsText" text="14:00～16:50">
      <formula>NOT(ISERROR(SEARCH("14:00～16:50",D6)))</formula>
    </cfRule>
    <cfRule type="containsText" dxfId="62" priority="58" operator="containsText" text="14:00～16:50">
      <formula>NOT(ISERROR(SEARCH("14:00～16:50",D6)))</formula>
    </cfRule>
    <cfRule type="containsText" dxfId="61" priority="66" operator="containsText" text="午後開催">
      <formula>NOT(ISERROR(SEARCH("午後開催",D6)))</formula>
    </cfRule>
    <cfRule type="containsText" dxfId="60" priority="65" operator="containsText" text="午前開催">
      <formula>NOT(ISERROR(SEARCH("午前開催",D6)))</formula>
    </cfRule>
    <cfRule type="containsText" dxfId="59" priority="64" operator="containsText" text="14:00～16:50">
      <formula>NOT(ISERROR(SEARCH("14:00～16:50",D6)))</formula>
    </cfRule>
    <cfRule type="containsText" dxfId="58" priority="63" operator="containsText" text="午後開催">
      <formula>NOT(ISERROR(SEARCH("午後開催",D6)))</formula>
    </cfRule>
    <cfRule type="containsText" dxfId="57" priority="59" operator="containsText" text="午前開催">
      <formula>NOT(ISERROR(SEARCH("午前開催",D6)))</formula>
    </cfRule>
    <cfRule type="containsText" dxfId="56" priority="57" operator="containsText" text="午後開催">
      <formula>NOT(ISERROR(SEARCH("午後開催",D6)))</formula>
    </cfRule>
    <cfRule type="containsText" dxfId="55" priority="56" operator="containsText" text="午前開催">
      <formula>NOT(ISERROR(SEARCH("午前開催",D6)))</formula>
    </cfRule>
    <cfRule type="containsText" dxfId="54" priority="55" operator="containsText" text="14:00～16:50">
      <formula>NOT(ISERROR(SEARCH("14:00～16:50",D6)))</formula>
    </cfRule>
    <cfRule type="containsText" dxfId="53" priority="54" operator="containsText" text="午後開催">
      <formula>NOT(ISERROR(SEARCH("午後開催",D6)))</formula>
    </cfRule>
    <cfRule type="containsText" dxfId="52" priority="53" operator="containsText" text="午前開催">
      <formula>NOT(ISERROR(SEARCH("午前開催",D6)))</formula>
    </cfRule>
    <cfRule type="containsText" dxfId="51" priority="52" operator="containsText" text="14:00～16:50">
      <formula>NOT(ISERROR(SEARCH("14:00～16:50",D6)))</formula>
    </cfRule>
    <cfRule type="containsText" dxfId="50" priority="49" operator="containsText" text="14:00～16:50">
      <formula>NOT(ISERROR(SEARCH("14:00～16:50",D6)))</formula>
    </cfRule>
    <cfRule type="containsText" dxfId="49" priority="51" operator="containsText" text="午後開催">
      <formula>NOT(ISERROR(SEARCH("午後開催",D6)))</formula>
    </cfRule>
    <cfRule type="containsText" dxfId="48" priority="50" operator="containsText" text="午前開催">
      <formula>NOT(ISERROR(SEARCH("午前開催",D6)))</formula>
    </cfRule>
  </conditionalFormatting>
  <conditionalFormatting sqref="D6:D7">
    <cfRule type="containsText" dxfId="47" priority="67" operator="containsText" text="14:00～16:50">
      <formula>NOT(ISERROR(SEARCH("14:00～16:50",D6)))</formula>
    </cfRule>
    <cfRule type="containsText" dxfId="46" priority="69" operator="containsText" text="午後開催">
      <formula>NOT(ISERROR(SEARCH("午後開催",D6)))</formula>
    </cfRule>
    <cfRule type="containsText" dxfId="45" priority="68" operator="containsText" text="午前開催">
      <formula>NOT(ISERROR(SEARCH("午前開催",D6)))</formula>
    </cfRule>
  </conditionalFormatting>
  <conditionalFormatting sqref="D8:D9">
    <cfRule type="containsText" dxfId="44" priority="46" operator="containsText" text="14:00～16:50">
      <formula>NOT(ISERROR(SEARCH("14:00～16:50",D8)))</formula>
    </cfRule>
    <cfRule type="containsText" dxfId="43" priority="48" operator="containsText" text="午後開催">
      <formula>NOT(ISERROR(SEARCH("午後開催",D8)))</formula>
    </cfRule>
    <cfRule type="containsText" dxfId="42" priority="47" operator="containsText" text="午前開催">
      <formula>NOT(ISERROR(SEARCH("午前開催",D8)))</formula>
    </cfRule>
  </conditionalFormatting>
  <conditionalFormatting sqref="D9">
    <cfRule type="containsText" dxfId="41" priority="44" operator="containsText" text="午前開催">
      <formula>NOT(ISERROR(SEARCH("午前開催",D9)))</formula>
    </cfRule>
    <cfRule type="containsText" dxfId="40" priority="43" operator="containsText" text="14:00～16:50">
      <formula>NOT(ISERROR(SEARCH("14:00～16:50",D9)))</formula>
    </cfRule>
    <cfRule type="containsText" dxfId="39" priority="45" operator="containsText" text="午後開催">
      <formula>NOT(ISERROR(SEARCH("午後開催",D9)))</formula>
    </cfRule>
  </conditionalFormatting>
  <conditionalFormatting sqref="F3:F5 F9:F14">
    <cfRule type="containsText" dxfId="38" priority="39" operator="containsText" text="14:00～16:50">
      <formula>NOT(ISERROR(SEARCH("14:00～16:50",F3)))</formula>
    </cfRule>
    <cfRule type="containsText" dxfId="37" priority="40" operator="containsText" text="午前開催">
      <formula>NOT(ISERROR(SEARCH("午前開催",F3)))</formula>
    </cfRule>
    <cfRule type="containsText" dxfId="36" priority="41" operator="containsText" text="午後開催">
      <formula>NOT(ISERROR(SEARCH("午後開催",F3)))</formula>
    </cfRule>
  </conditionalFormatting>
  <conditionalFormatting sqref="F6:F7">
    <cfRule type="containsText" dxfId="35" priority="35" operator="containsText" text="午後開催">
      <formula>NOT(ISERROR(SEARCH("午後開催",F6)))</formula>
    </cfRule>
    <cfRule type="containsText" dxfId="34" priority="34" operator="containsText" text="午前開催">
      <formula>NOT(ISERROR(SEARCH("午前開催",F6)))</formula>
    </cfRule>
    <cfRule type="containsText" dxfId="33" priority="33" operator="containsText" text="14:00～16:50">
      <formula>NOT(ISERROR(SEARCH("14:00～16:50",F6)))</formula>
    </cfRule>
  </conditionalFormatting>
  <conditionalFormatting sqref="F8:F9">
    <cfRule type="containsText" dxfId="32" priority="13" operator="containsText" text="午前開催">
      <formula>NOT(ISERROR(SEARCH("午前開催",F8)))</formula>
    </cfRule>
    <cfRule type="containsText" dxfId="31" priority="14" operator="containsText" text="午後開催">
      <formula>NOT(ISERROR(SEARCH("午後開催",F8)))</formula>
    </cfRule>
    <cfRule type="containsText" dxfId="30" priority="12" operator="containsText" text="14:00～16:50">
      <formula>NOT(ISERROR(SEARCH("14:00～16:50",F8)))</formula>
    </cfRule>
  </conditionalFormatting>
  <conditionalFormatting sqref="F2:G3">
    <cfRule type="containsText" dxfId="29" priority="38" operator="containsText" text="午後開催">
      <formula>NOT(ISERROR(SEARCH("午後開催",F2)))</formula>
    </cfRule>
    <cfRule type="containsText" dxfId="28" priority="37" operator="containsText" text="午前開催">
      <formula>NOT(ISERROR(SEARCH("午前開催",F2)))</formula>
    </cfRule>
    <cfRule type="containsText" dxfId="27" priority="36" operator="containsText" text="14:00～16:50">
      <formula>NOT(ISERROR(SEARCH("14:00～16:50",F2)))</formula>
    </cfRule>
  </conditionalFormatting>
  <conditionalFormatting sqref="F2:G14">
    <cfRule type="containsText" priority="1" operator="containsText" text="14:00～16:50">
      <formula>NOT(ISERROR(SEARCH("14:00～16:50",F2)))</formula>
    </cfRule>
  </conditionalFormatting>
  <conditionalFormatting sqref="F6:G6">
    <cfRule type="containsText" dxfId="26" priority="32" operator="containsText" text="午後開催">
      <formula>NOT(ISERROR(SEARCH("午後開催",F6)))</formula>
    </cfRule>
    <cfRule type="containsText" dxfId="25" priority="31" operator="containsText" text="午前開催">
      <formula>NOT(ISERROR(SEARCH("午前開催",F6)))</formula>
    </cfRule>
    <cfRule type="containsText" dxfId="24" priority="29" operator="containsText" text="午後開催">
      <formula>NOT(ISERROR(SEARCH("午後開催",F6)))</formula>
    </cfRule>
    <cfRule type="containsText" dxfId="23" priority="28" operator="containsText" text="午前開催">
      <formula>NOT(ISERROR(SEARCH("午前開催",F6)))</formula>
    </cfRule>
    <cfRule type="containsText" dxfId="22" priority="27" operator="containsText" text="14:00～16:50">
      <formula>NOT(ISERROR(SEARCH("14:00～16:50",F6)))</formula>
    </cfRule>
    <cfRule type="containsText" dxfId="21" priority="26" operator="containsText" text="午後開催">
      <formula>NOT(ISERROR(SEARCH("午後開催",F6)))</formula>
    </cfRule>
    <cfRule type="containsText" dxfId="20" priority="25" operator="containsText" text="午前開催">
      <formula>NOT(ISERROR(SEARCH("午前開催",F6)))</formula>
    </cfRule>
    <cfRule type="containsText" dxfId="19" priority="24" operator="containsText" text="14:00～16:50">
      <formula>NOT(ISERROR(SEARCH("14:00～16:50",F6)))</formula>
    </cfRule>
    <cfRule type="containsText" dxfId="18" priority="23" operator="containsText" text="午後開催">
      <formula>NOT(ISERROR(SEARCH("午後開催",F6)))</formula>
    </cfRule>
    <cfRule type="containsText" dxfId="17" priority="22" operator="containsText" text="午前開催">
      <formula>NOT(ISERROR(SEARCH("午前開催",F6)))</formula>
    </cfRule>
    <cfRule type="containsText" dxfId="16" priority="21" operator="containsText" text="14:00～16:50">
      <formula>NOT(ISERROR(SEARCH("14:00～16:50",F6)))</formula>
    </cfRule>
    <cfRule type="containsText" dxfId="15" priority="19" operator="containsText" text="午前開催">
      <formula>NOT(ISERROR(SEARCH("午前開催",F6)))</formula>
    </cfRule>
    <cfRule type="containsText" dxfId="14" priority="18" operator="containsText" text="14:00～16:50">
      <formula>NOT(ISERROR(SEARCH("14:00～16:50",F6)))</formula>
    </cfRule>
    <cfRule type="containsText" dxfId="13" priority="17" operator="containsText" text="午後開催">
      <formula>NOT(ISERROR(SEARCH("午後開催",F6)))</formula>
    </cfRule>
    <cfRule type="containsText" dxfId="12" priority="16" operator="containsText" text="午前開催">
      <formula>NOT(ISERROR(SEARCH("午前開催",F6)))</formula>
    </cfRule>
    <cfRule type="containsText" dxfId="11" priority="15" operator="containsText" text="14:00～16:50">
      <formula>NOT(ISERROR(SEARCH("14:00～16:50",F6)))</formula>
    </cfRule>
    <cfRule type="containsText" dxfId="10" priority="20" operator="containsText" text="午後開催">
      <formula>NOT(ISERROR(SEARCH("午後開催",F6)))</formula>
    </cfRule>
    <cfRule type="containsText" dxfId="9" priority="30" operator="containsText" text="14:00～16:50">
      <formula>NOT(ISERROR(SEARCH("14:00～16:50",F6)))</formula>
    </cfRule>
  </conditionalFormatting>
  <conditionalFormatting sqref="F9:G9">
    <cfRule type="containsText" dxfId="8" priority="11" operator="containsText" text="午後開催">
      <formula>NOT(ISERROR(SEARCH("午後開催",F9)))</formula>
    </cfRule>
    <cfRule type="containsText" dxfId="7" priority="10" operator="containsText" text="午前開催">
      <formula>NOT(ISERROR(SEARCH("午前開催",F9)))</formula>
    </cfRule>
    <cfRule type="containsText" dxfId="6" priority="9" operator="containsText" text="14:00～16:50">
      <formula>NOT(ISERROR(SEARCH("14:00～16:50",F9)))</formula>
    </cfRule>
  </conditionalFormatting>
  <conditionalFormatting sqref="G3:G9">
    <cfRule type="containsText" dxfId="5" priority="3" operator="containsText" text="午前開催">
      <formula>NOT(ISERROR(SEARCH("午前開催",G3)))</formula>
    </cfRule>
    <cfRule type="containsText" dxfId="4" priority="2" operator="containsText" text="14:00～16:50">
      <formula>NOT(ISERROR(SEARCH("14:00～16:50",G3)))</formula>
    </cfRule>
    <cfRule type="containsText" dxfId="3" priority="4" operator="containsText" text="午後開催">
      <formula>NOT(ISERROR(SEARCH("午後開催",G3)))</formula>
    </cfRule>
  </conditionalFormatting>
  <conditionalFormatting sqref="G9:G14">
    <cfRule type="containsText" dxfId="2" priority="7" operator="containsText" text="午後開催">
      <formula>NOT(ISERROR(SEARCH("午後開催",G9)))</formula>
    </cfRule>
    <cfRule type="containsText" dxfId="1" priority="6" operator="containsText" text="午前開催">
      <formula>NOT(ISERROR(SEARCH("午前開催",G9)))</formula>
    </cfRule>
    <cfRule type="containsText" dxfId="0" priority="5" operator="containsText" text="14:00～16:50">
      <formula>NOT(ISERROR(SEARCH("14:00～16:50",G9)))</formula>
    </cfRule>
  </conditionalFormatting>
  <dataValidations count="1">
    <dataValidation allowBlank="1" showErrorMessage="1" prompt="/ 付で入力_x000a__x000a_2004/11/22等" sqref="F3:F7 F9 D3:D11" xr:uid="{E4E920B5-FD74-4E49-8EC7-19C49707C5B5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topLeftCell="A5" zoomScaleNormal="100" workbookViewId="0">
      <selection activeCell="D27" sqref="D27"/>
    </sheetView>
  </sheetViews>
  <sheetFormatPr defaultRowHeight="12" x14ac:dyDescent="0.15"/>
  <cols>
    <col min="2" max="2" width="41.85546875" style="68" customWidth="1"/>
    <col min="3" max="3" width="7.140625" style="68" customWidth="1"/>
    <col min="4" max="4" width="154.140625" customWidth="1"/>
    <col min="5" max="5" width="10.85546875" customWidth="1"/>
  </cols>
  <sheetData>
    <row r="1" spans="1:4" ht="40.5" customHeight="1" x14ac:dyDescent="0.15">
      <c r="A1" s="134" t="s">
        <v>74</v>
      </c>
      <c r="B1" s="134"/>
      <c r="C1" s="134"/>
      <c r="D1" s="134"/>
    </row>
    <row r="2" spans="1:4" ht="34.5" customHeight="1" x14ac:dyDescent="0.15">
      <c r="B2" s="57" t="s">
        <v>75</v>
      </c>
      <c r="C2" s="2"/>
      <c r="D2" s="58"/>
    </row>
    <row r="3" spans="1:4" s="62" customFormat="1" ht="26.25" customHeight="1" x14ac:dyDescent="0.25">
      <c r="A3" s="59" t="s">
        <v>76</v>
      </c>
      <c r="B3" s="59" t="s">
        <v>78</v>
      </c>
      <c r="C3" s="60">
        <v>1</v>
      </c>
      <c r="D3" s="61" t="s">
        <v>88</v>
      </c>
    </row>
    <row r="4" spans="1:4" s="62" customFormat="1" ht="26.25" customHeight="1" x14ac:dyDescent="0.25">
      <c r="A4" s="59"/>
      <c r="B4" s="59"/>
      <c r="C4" s="60">
        <v>2</v>
      </c>
      <c r="D4" s="61" t="s">
        <v>105</v>
      </c>
    </row>
    <row r="5" spans="1:4" s="62" customFormat="1" ht="26.25" customHeight="1" x14ac:dyDescent="0.25">
      <c r="B5" s="57"/>
      <c r="C5" s="35"/>
      <c r="D5" s="63"/>
    </row>
    <row r="6" spans="1:4" s="62" customFormat="1" ht="26.25" customHeight="1" x14ac:dyDescent="0.25">
      <c r="A6" s="59" t="s">
        <v>77</v>
      </c>
      <c r="B6" s="59" t="s">
        <v>80</v>
      </c>
      <c r="C6" s="60"/>
      <c r="D6" s="61" t="s">
        <v>89</v>
      </c>
    </row>
    <row r="7" spans="1:4" s="62" customFormat="1" ht="26.25" customHeight="1" x14ac:dyDescent="0.25">
      <c r="B7" s="57"/>
      <c r="C7" s="35"/>
      <c r="D7" s="63"/>
    </row>
    <row r="8" spans="1:4" s="62" customFormat="1" ht="26.25" customHeight="1" x14ac:dyDescent="0.25">
      <c r="A8" s="59" t="s">
        <v>79</v>
      </c>
      <c r="B8" s="59" t="s">
        <v>81</v>
      </c>
      <c r="C8" s="60"/>
      <c r="D8" s="61" t="s">
        <v>90</v>
      </c>
    </row>
    <row r="9" spans="1:4" s="62" customFormat="1" ht="26.25" customHeight="1" x14ac:dyDescent="0.25">
      <c r="A9" s="64"/>
      <c r="B9" s="59"/>
      <c r="C9" s="60"/>
      <c r="D9" s="61" t="s">
        <v>106</v>
      </c>
    </row>
    <row r="10" spans="1:4" s="62" customFormat="1" ht="26.25" customHeight="1" x14ac:dyDescent="0.25">
      <c r="B10" s="57"/>
      <c r="C10" s="65"/>
      <c r="D10" s="63"/>
    </row>
    <row r="11" spans="1:4" s="62" customFormat="1" ht="26.25" customHeight="1" x14ac:dyDescent="0.25">
      <c r="A11" s="59" t="s">
        <v>82</v>
      </c>
      <c r="B11" s="59" t="s">
        <v>83</v>
      </c>
      <c r="C11" s="60"/>
      <c r="D11" s="61" t="s">
        <v>107</v>
      </c>
    </row>
    <row r="12" spans="1:4" s="62" customFormat="1" ht="26.25" customHeight="1" x14ac:dyDescent="0.25">
      <c r="A12" s="64"/>
      <c r="B12" s="59"/>
      <c r="C12" s="60"/>
      <c r="D12" s="61" t="s">
        <v>108</v>
      </c>
    </row>
    <row r="13" spans="1:4" s="62" customFormat="1" ht="26.25" customHeight="1" x14ac:dyDescent="0.25">
      <c r="B13" s="57"/>
      <c r="C13" s="65"/>
      <c r="D13" s="63"/>
    </row>
    <row r="14" spans="1:4" s="62" customFormat="1" ht="26.25" customHeight="1" x14ac:dyDescent="0.25">
      <c r="A14" s="59" t="s">
        <v>84</v>
      </c>
      <c r="B14" s="59" t="s">
        <v>85</v>
      </c>
      <c r="C14" s="60"/>
      <c r="D14" s="61" t="s">
        <v>109</v>
      </c>
    </row>
    <row r="15" spans="1:4" ht="26.25" customHeight="1" x14ac:dyDescent="0.15">
      <c r="A15" s="66"/>
      <c r="B15" s="59"/>
      <c r="C15" s="60"/>
      <c r="D15" s="67" t="s">
        <v>110</v>
      </c>
    </row>
    <row r="16" spans="1:4" ht="26.25" customHeight="1" x14ac:dyDescent="0.15">
      <c r="B16" s="57"/>
      <c r="C16" s="65"/>
      <c r="D16" s="63"/>
    </row>
    <row r="17" spans="1:4" ht="27" customHeight="1" x14ac:dyDescent="0.15">
      <c r="A17" s="59" t="s">
        <v>86</v>
      </c>
      <c r="B17" s="59" t="s">
        <v>111</v>
      </c>
      <c r="C17" s="60"/>
      <c r="D17" s="61" t="s">
        <v>112</v>
      </c>
    </row>
    <row r="18" spans="1:4" s="62" customFormat="1" ht="26.25" customHeight="1" x14ac:dyDescent="0.25">
      <c r="A18" s="64"/>
      <c r="B18" s="59"/>
      <c r="C18" s="60"/>
      <c r="D18" s="61" t="s">
        <v>113</v>
      </c>
    </row>
    <row r="19" spans="1:4" s="96" customFormat="1" ht="26.25" customHeight="1" x14ac:dyDescent="0.25">
      <c r="B19" s="97"/>
      <c r="C19" s="98"/>
      <c r="D19" s="99"/>
    </row>
    <row r="20" spans="1:4" ht="37.5" customHeight="1" x14ac:dyDescent="0.15">
      <c r="B20" s="63" t="s">
        <v>114</v>
      </c>
    </row>
  </sheetData>
  <mergeCells count="1">
    <mergeCell ref="A1:D1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3"/>
  </sheetPr>
  <dimension ref="A2:F5"/>
  <sheetViews>
    <sheetView zoomScaleNormal="100" workbookViewId="0">
      <selection activeCell="J18" sqref="J18"/>
    </sheetView>
  </sheetViews>
  <sheetFormatPr defaultRowHeight="14.25" x14ac:dyDescent="0.15"/>
  <cols>
    <col min="1" max="1" width="3.42578125" style="1" bestFit="1" customWidth="1"/>
    <col min="2" max="16384" width="9.140625" style="1"/>
  </cols>
  <sheetData>
    <row r="2" spans="1:6" x14ac:dyDescent="0.15">
      <c r="A2" s="1" t="s">
        <v>115</v>
      </c>
    </row>
    <row r="3" spans="1:6" x14ac:dyDescent="0.15">
      <c r="A3" s="1">
        <v>1</v>
      </c>
      <c r="B3" s="1" t="s">
        <v>71</v>
      </c>
      <c r="F3" s="1" t="str">
        <f>A3&amp;B3</f>
        <v>1医療機器の販売・貸与管理者</v>
      </c>
    </row>
    <row r="4" spans="1:6" x14ac:dyDescent="0.15">
      <c r="A4" s="1">
        <v>2</v>
      </c>
      <c r="B4" s="1" t="s">
        <v>72</v>
      </c>
      <c r="F4" s="1" t="str">
        <f t="shared" ref="F4:F5" si="0">A4&amp;B4</f>
        <v>2修理責任技術者</v>
      </c>
    </row>
    <row r="5" spans="1:6" x14ac:dyDescent="0.15">
      <c r="A5" s="1">
        <v>3</v>
      </c>
      <c r="B5" s="1" t="s">
        <v>73</v>
      </c>
      <c r="F5" s="1" t="str">
        <f t="shared" si="0"/>
        <v>3販売・貸与管理者及び修理責任技術者（兼務）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申込データ</vt:lpstr>
      <vt:lpstr>R7日程</vt:lpstr>
      <vt:lpstr>継続団体様用お申込みの流れ</vt:lpstr>
      <vt:lpstr>届出区分</vt:lpstr>
      <vt:lpstr>申込データ!_FilterDatabase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hapi11</cp:lastModifiedBy>
  <cp:lastPrinted>2023-11-20T01:13:46Z</cp:lastPrinted>
  <dcterms:created xsi:type="dcterms:W3CDTF">2006-10-20T00:10:49Z</dcterms:created>
  <dcterms:modified xsi:type="dcterms:W3CDTF">2025-03-12T02:32:15Z</dcterms:modified>
</cp:coreProperties>
</file>